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560" tabRatio="946" activeTab="0"/>
  </bookViews>
  <sheets>
    <sheet name="Orçamento - Instruções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  <sheet name="Ano Consolidado" sheetId="14" r:id="rId14"/>
  </sheets>
  <definedNames>
    <definedName name="_xlnm.Print_Area" localSheetId="4">'Abril'!$A$1:$H$133</definedName>
    <definedName name="_xlnm.Print_Area" localSheetId="8">'Agosto'!$A$1:$H$133</definedName>
    <definedName name="_xlnm.Print_Area" localSheetId="12">'Dezembro'!$A$1:$H$133</definedName>
    <definedName name="_xlnm.Print_Area" localSheetId="2">'Fevereiro'!$A$1:$H$133</definedName>
    <definedName name="_xlnm.Print_Area" localSheetId="1">'Janeiro'!$A$1:$H$133</definedName>
    <definedName name="_xlnm.Print_Area" localSheetId="7">'Julho'!$A$1:$H$133</definedName>
    <definedName name="_xlnm.Print_Area" localSheetId="6">'Junho'!$A$1:$H$133</definedName>
    <definedName name="_xlnm.Print_Area" localSheetId="5">'Maio'!$A$1:$H$133</definedName>
    <definedName name="_xlnm.Print_Area" localSheetId="3">'Março'!$A$1:$H$133</definedName>
    <definedName name="_xlnm.Print_Area" localSheetId="11">'Novembro'!$A$1:$H$133</definedName>
    <definedName name="_xlnm.Print_Area" localSheetId="10">'Outubro'!$A$1:$H$133</definedName>
    <definedName name="_xlnm.Print_Area" localSheetId="9">'Setembro'!$A$1:$H$133</definedName>
    <definedName name="DAYINDX">#REF!</definedName>
    <definedName name="_xlnm.Print_Titles" localSheetId="4">'Abril'!$1:$4</definedName>
    <definedName name="_xlnm.Print_Titles" localSheetId="8">'Agosto'!$1:$4</definedName>
    <definedName name="_xlnm.Print_Titles" localSheetId="12">'Dezembro'!$1:$4</definedName>
    <definedName name="_xlnm.Print_Titles" localSheetId="2">'Fevereiro'!$1:$4</definedName>
    <definedName name="_xlnm.Print_Titles" localSheetId="1">'Janeiro'!$1:$4</definedName>
    <definedName name="_xlnm.Print_Titles" localSheetId="7">'Julho'!$1:$4</definedName>
    <definedName name="_xlnm.Print_Titles" localSheetId="6">'Junho'!$1:$4</definedName>
    <definedName name="_xlnm.Print_Titles" localSheetId="5">'Maio'!$1:$4</definedName>
    <definedName name="_xlnm.Print_Titles" localSheetId="3">'Março'!$1:$4</definedName>
    <definedName name="_xlnm.Print_Titles" localSheetId="11">'Novembro'!$1:$4</definedName>
    <definedName name="_xlnm.Print_Titles" localSheetId="10">'Outubro'!$1:$4</definedName>
    <definedName name="_xlnm.Print_Titles" localSheetId="9">'Setembro'!$1:$4</definedName>
  </definedNames>
  <calcPr fullCalcOnLoad="1"/>
</workbook>
</file>

<file path=xl/sharedStrings.xml><?xml version="1.0" encoding="utf-8"?>
<sst xmlns="http://schemas.openxmlformats.org/spreadsheetml/2006/main" count="2340" uniqueCount="145">
  <si>
    <t>Janeiro</t>
  </si>
  <si>
    <t>13º. Salário</t>
  </si>
  <si>
    <t>Férias</t>
  </si>
  <si>
    <t>Retirada de Aplicações</t>
  </si>
  <si>
    <t>Outros</t>
  </si>
  <si>
    <t>HABITAÇÃO</t>
  </si>
  <si>
    <t>Aluguel/Prestação</t>
  </si>
  <si>
    <t>Condomínio</t>
  </si>
  <si>
    <t>IPTU</t>
  </si>
  <si>
    <t>Reformas/Consertos</t>
  </si>
  <si>
    <t>SAÚDE</t>
  </si>
  <si>
    <t>Plano de Saúde</t>
  </si>
  <si>
    <t>Médico</t>
  </si>
  <si>
    <t>Dentista</t>
  </si>
  <si>
    <t>Medicamentos</t>
  </si>
  <si>
    <t>Prestação</t>
  </si>
  <si>
    <t>Combustível</t>
  </si>
  <si>
    <t>Lavagens</t>
  </si>
  <si>
    <t>Rendimentos</t>
  </si>
  <si>
    <t>Mecânico</t>
  </si>
  <si>
    <t>Gastos</t>
  </si>
  <si>
    <t>Multas</t>
  </si>
  <si>
    <t>Saldo do Mês</t>
  </si>
  <si>
    <t>Cabeleireiro</t>
  </si>
  <si>
    <t>Vestuário</t>
  </si>
  <si>
    <t>Lavanderia</t>
  </si>
  <si>
    <t>Academia</t>
  </si>
  <si>
    <t>Cursos</t>
  </si>
  <si>
    <t>LAZER</t>
  </si>
  <si>
    <t>Restaurantes</t>
  </si>
  <si>
    <t>Livraria</t>
  </si>
  <si>
    <t>Passagens</t>
  </si>
  <si>
    <t>Hotéis</t>
  </si>
  <si>
    <t>Instruções e Sugestões de Utilização</t>
  </si>
  <si>
    <t>DEPENDENTES</t>
  </si>
  <si>
    <t>Escola/Faculdade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</si>
  <si>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</si>
  <si>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</si>
  <si>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</si>
  <si>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</si>
  <si>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</si>
  <si>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</si>
  <si>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</si>
  <si>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t>RESUMO PARA O GRÁFICO</t>
  </si>
  <si>
    <t>NÃO APAGUE ESTA ÁREA</t>
  </si>
  <si>
    <t>TOTAIS</t>
  </si>
  <si>
    <t>Luz</t>
  </si>
  <si>
    <t>Renda extra</t>
  </si>
  <si>
    <t>Gás</t>
  </si>
  <si>
    <t>Empregados</t>
  </si>
  <si>
    <t>TV por Assinatura / Netflix</t>
  </si>
  <si>
    <t>Internet</t>
  </si>
  <si>
    <t>Seguro de casa</t>
  </si>
  <si>
    <t>Supermercado/Feira/Açougue/Padaria</t>
  </si>
  <si>
    <t>Terapia</t>
  </si>
  <si>
    <t>Exames</t>
  </si>
  <si>
    <t>Outros (tratamento estético)</t>
  </si>
  <si>
    <t>Seguro de vida</t>
  </si>
  <si>
    <t>Ônibus/Metrô/Trem</t>
  </si>
  <si>
    <t>Táxi/Uber</t>
  </si>
  <si>
    <t>Pedágios</t>
  </si>
  <si>
    <t>IPVA/DPVAT/Licenciamento</t>
  </si>
  <si>
    <t>Estacionamentos</t>
  </si>
  <si>
    <t>Outros (financiamento, consórcio)</t>
  </si>
  <si>
    <t>Presentes</t>
  </si>
  <si>
    <t>Bares/Boates</t>
  </si>
  <si>
    <t>Passeios (cinema, teatro, shows, parques)</t>
  </si>
  <si>
    <t>Outros (mensalidade de clube, assinaturas de streaming de música, revistas, jornais)</t>
  </si>
  <si>
    <t>Seguro de carro</t>
  </si>
  <si>
    <t>Outros (aparelhos eletrônicos e domésticos, móveis, plantas, gastos com jardim)</t>
  </si>
  <si>
    <t>Cafés/Sorveterias</t>
  </si>
  <si>
    <t>Previdência privada</t>
  </si>
  <si>
    <t>Tesouro Direto</t>
  </si>
  <si>
    <t>EDUCAÇÃO</t>
  </si>
  <si>
    <t>Cursos de línguas</t>
  </si>
  <si>
    <t>Graduação</t>
  </si>
  <si>
    <t>Pós-graduação/MBA</t>
  </si>
  <si>
    <t>Cursos de especialização</t>
  </si>
  <si>
    <t>INVESTIMENTOS/SERVIÇOS FINANCEIROS</t>
  </si>
  <si>
    <t>Cursos extras</t>
  </si>
  <si>
    <t>Transporte</t>
  </si>
  <si>
    <t>Outros (pensão)</t>
  </si>
  <si>
    <t>Ração</t>
  </si>
  <si>
    <t>Veterinário</t>
  </si>
  <si>
    <t>Petshop</t>
  </si>
  <si>
    <t>Vacinas</t>
  </si>
  <si>
    <t>Outros (acessórios, areia, brinquedos)</t>
  </si>
  <si>
    <t>Subtotal</t>
  </si>
  <si>
    <t>ANIMAIS DE ESTIMAÇÃO</t>
  </si>
  <si>
    <t>TRANSPORTE</t>
  </si>
  <si>
    <t>DESPESAS PESSOAIS</t>
  </si>
  <si>
    <t>Higiene Pessoal e cosméticos</t>
  </si>
  <si>
    <t>Telefones (fixo e celular)</t>
  </si>
  <si>
    <t>Doações para caridade</t>
  </si>
  <si>
    <t>Dinheiro</t>
  </si>
  <si>
    <t>Cartão de crédito 1</t>
  </si>
  <si>
    <t>Cartão de crédito 2</t>
  </si>
  <si>
    <t xml:space="preserve">Outros meios (paypal, cheque etc) </t>
  </si>
  <si>
    <t>Total</t>
  </si>
  <si>
    <t>JANEIRO</t>
  </si>
  <si>
    <t>Débito/Transferência</t>
  </si>
  <si>
    <t>Depósito</t>
  </si>
  <si>
    <t>% DO GRUPO</t>
  </si>
  <si>
    <t>Outros (Restituição de Imposto de renda, horas extras, comissões, empréstimos, bônus e dividendos)</t>
  </si>
  <si>
    <t>Empréstimos (pagos)</t>
  </si>
  <si>
    <t>FEVEREIRO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</si>
  <si>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</si>
  <si>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</si>
  <si>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</si>
  <si>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</si>
  <si>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</si>
  <si>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</si>
  <si>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</si>
  <si>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</si>
  <si>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</si>
  <si>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</si>
  <si>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r>
      <rPr>
        <b/>
        <u val="single"/>
        <sz val="14"/>
        <rFont val="Arial"/>
        <family val="2"/>
      </rPr>
      <t>Acrescente</t>
    </r>
    <r>
      <rPr>
        <sz val="14"/>
        <rFont val="Arial"/>
        <family val="2"/>
      </rPr>
      <t xml:space="preserve"> subcategorias se houver necessidade. Basta selecionar uma linha e pressionar o botão direito do mouse para inserir uma nova linha. As fórmulas serão reajustadas automaticamente.</t>
    </r>
  </si>
  <si>
    <r>
      <rPr>
        <b/>
        <u val="single"/>
        <sz val="14"/>
        <rFont val="Arial"/>
        <family val="2"/>
      </rPr>
      <t>Exclua</t>
    </r>
    <r>
      <rPr>
        <sz val="14"/>
        <rFont val="Arial"/>
        <family val="2"/>
      </rPr>
      <t xml:space="preserve"> subcategorias que não tiverem relevância dentro de suas finanças. Por exemplo, se você não possui </t>
    </r>
    <r>
      <rPr>
        <b/>
        <sz val="14"/>
        <rFont val="Arial"/>
        <family val="2"/>
      </rPr>
      <t>TV por Assinatura</t>
    </r>
    <r>
      <rPr>
        <sz val="14"/>
        <rFont val="Arial"/>
        <family val="2"/>
      </rPr>
      <t>, marque a linha toda na planilha e a exclua. As fórmulas serão reajustadas automaticamente.</t>
    </r>
  </si>
  <si>
    <r>
      <rPr>
        <b/>
        <u val="single"/>
        <sz val="14"/>
        <rFont val="Arial"/>
        <family val="2"/>
      </rPr>
      <t>Use</t>
    </r>
    <r>
      <rPr>
        <sz val="14"/>
        <rFont val="Arial"/>
        <family val="2"/>
      </rPr>
      <t xml:space="preserve"> ou modifique a subcategoria </t>
    </r>
    <r>
      <rPr>
        <b/>
        <sz val="14"/>
        <rFont val="Arial"/>
        <family val="2"/>
      </rPr>
      <t>Outros</t>
    </r>
    <r>
      <rPr>
        <sz val="14"/>
        <rFont val="Arial"/>
        <family val="2"/>
      </rPr>
      <t xml:space="preserve"> para relacionar itens temporários, como prestações ou financiamento de bens adquiridos ao longo de um período determinado.</t>
    </r>
  </si>
  <si>
    <r>
      <t xml:space="preserve">Preencha as despesas com </t>
    </r>
    <r>
      <rPr>
        <b/>
        <sz val="14"/>
        <rFont val="Arial"/>
        <family val="2"/>
      </rPr>
      <t>cartão de crédito</t>
    </r>
    <r>
      <rPr>
        <sz val="14"/>
        <rFont val="Arial"/>
        <family val="2"/>
      </rPr>
      <t xml:space="preserve"> apenas na data de pagamento de sua fatura. Se comprar uma televisão no dia 15 de fevereiro, por exemplo, mas tiver que pagar a fatura apenas no dia 5 de março, acrescente o gasto à planilha apenas em março. </t>
    </r>
    <r>
      <rPr>
        <u val="single"/>
        <sz val="14"/>
        <rFont val="Arial"/>
        <family val="2"/>
      </rPr>
      <t>Cuidado</t>
    </r>
    <r>
      <rPr>
        <sz val="14"/>
        <rFont val="Arial"/>
        <family val="2"/>
      </rPr>
      <t xml:space="preserve"> para não ter despesas duplicadas em sua planilha!</t>
    </r>
  </si>
  <si>
    <t>LCI, LCA, CDB</t>
  </si>
  <si>
    <t>Fundos de investimento</t>
  </si>
  <si>
    <t>Ações</t>
  </si>
  <si>
    <t xml:space="preserve">Outros </t>
  </si>
  <si>
    <t xml:space="preserve">Tarifas bancárias </t>
  </si>
  <si>
    <t>Saldo Acumulado no Ano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</si>
  <si>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</si>
  <si>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</si>
  <si>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</si>
  <si>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</si>
  <si>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</si>
  <si>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</si>
  <si>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</si>
  <si>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</si>
  <si>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</si>
  <si>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</si>
  <si>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</si>
  <si>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CONSOLIDADO DO ANO</t>
  </si>
  <si>
    <r>
      <rPr>
        <b/>
        <u val="single"/>
        <sz val="14"/>
        <rFont val="Arial"/>
        <family val="2"/>
      </rPr>
      <t>Adapte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Modifique as categorias (Habitação, Despesas Pessoais, Saúde etc), caso algumas delas não se aplique a você. </t>
    </r>
  </si>
  <si>
    <t>MAS ATENÇÃO: NÃO EXCLUA AS LINHAS COM OS NOMES DAS CATEGORIAS, APENAS RENOMEIE.</t>
  </si>
  <si>
    <t>Não mexa na planilha consolidada do ano. Ela está disponível apenas para a visualização dos dados.</t>
  </si>
  <si>
    <t>TV por Assinatura/Netflix</t>
  </si>
  <si>
    <t>Planilha Orçamentária Cooperativa Atlas</t>
  </si>
  <si>
    <r>
      <t xml:space="preserve">Planilha Orçamentária </t>
    </r>
    <r>
      <rPr>
        <b/>
        <sz val="12"/>
        <color indexed="10"/>
        <rFont val="Georgia"/>
        <family val="1"/>
      </rPr>
      <t>(NÃO MEXA NESSA ABA)</t>
    </r>
  </si>
  <si>
    <t>Planilha Orçamento Doméstico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</si>
</sst>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0_);[Red]_(* \(#,##0.00\);_(* &quot;-&quot;??_);_(@_)"/>
    <numFmt numFmtId="197" formatCode="#,##0.0"/>
    <numFmt numFmtId="198" formatCode="000\ 000.0"/>
    <numFmt numFmtId="199" formatCode="_(&quot;R$&quot;\ * #,##0.000_);_(&quot;R$&quot;\ * \(#,##0.000\);_(&quot;R$&quot;\ * &quot;-&quot;??_);_(@_)"/>
    <numFmt numFmtId="200" formatCode="mm/dd/yy_)"/>
    <numFmt numFmtId="201" formatCode="General_)"/>
    <numFmt numFmtId="202" formatCode="0_)"/>
    <numFmt numFmtId="203" formatCode="[hh]:mm;[Red]&quot;—&quot;;&quot;—&quot;"/>
    <numFmt numFmtId="204" formatCode="[hh]:mm;[Red]&quot;×&quot;;&quot;—&quot;"/>
    <numFmt numFmtId="205" formatCode="[&gt;0.02]0.0%;"/>
    <numFmt numFmtId="206" formatCode="0.0%"/>
    <numFmt numFmtId="207" formatCode="[$-416]dddd\,\ d\ &quot;de&quot;\ mmmm\ &quot;de&quot;\ yyyy"/>
  </numFmts>
  <fonts count="9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sz val="26"/>
      <name val="Georgia"/>
      <family val="1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23"/>
      <name val="Calibri"/>
      <family val="2"/>
    </font>
    <font>
      <b/>
      <sz val="26"/>
      <color indexed="23"/>
      <name val="Calibri"/>
      <family val="2"/>
    </font>
    <font>
      <b/>
      <i/>
      <sz val="20"/>
      <color indexed="10"/>
      <name val="Calibri"/>
      <family val="2"/>
    </font>
    <font>
      <b/>
      <i/>
      <sz val="20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26"/>
      <color indexed="23"/>
      <name val="Georgia"/>
      <family val="1"/>
    </font>
    <font>
      <b/>
      <u val="single"/>
      <sz val="12"/>
      <color indexed="9"/>
      <name val="Calibri"/>
      <family val="2"/>
    </font>
    <font>
      <b/>
      <sz val="18"/>
      <color indexed="23"/>
      <name val="Georgia"/>
      <family val="1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8"/>
      <color theme="0" tint="-0.4999699890613556"/>
      <name val="Calibri"/>
      <family val="2"/>
    </font>
    <font>
      <b/>
      <sz val="26"/>
      <color theme="1" tint="0.49998000264167786"/>
      <name val="Calibri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b/>
      <sz val="18"/>
      <color theme="0" tint="-0.4999699890613556"/>
      <name val="Georgia"/>
      <family val="1"/>
    </font>
    <font>
      <b/>
      <u val="single"/>
      <sz val="12"/>
      <color theme="0"/>
      <name val="Calibri"/>
      <family val="2"/>
    </font>
    <font>
      <b/>
      <sz val="26"/>
      <color theme="1" tint="0.49998000264167786"/>
      <name val="Georg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17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Alignment="1">
      <alignment/>
    </xf>
    <xf numFmtId="177" fontId="31" fillId="0" borderId="10" xfId="0" applyNumberFormat="1" applyFont="1" applyBorder="1" applyAlignment="1" applyProtection="1">
      <alignment/>
      <protection locked="0"/>
    </xf>
    <xf numFmtId="0" fontId="34" fillId="0" borderId="0" xfId="0" applyFont="1" applyFill="1" applyBorder="1" applyAlignment="1">
      <alignment wrapText="1"/>
    </xf>
    <xf numFmtId="177" fontId="34" fillId="0" borderId="0" xfId="1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3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7" fontId="31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6" fontId="31" fillId="0" borderId="0" xfId="0" applyNumberFormat="1" applyFont="1" applyFill="1" applyBorder="1" applyAlignment="1">
      <alignment horizontal="center" vertical="center"/>
    </xf>
    <xf numFmtId="196" fontId="3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31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7" fontId="31" fillId="0" borderId="11" xfId="0" applyNumberFormat="1" applyFont="1" applyBorder="1" applyAlignment="1" applyProtection="1">
      <alignment/>
      <protection locked="0"/>
    </xf>
    <xf numFmtId="177" fontId="34" fillId="0" borderId="12" xfId="1" applyNumberFormat="1" applyFont="1" applyFill="1" applyBorder="1" applyAlignment="1">
      <alignment vertical="center"/>
    </xf>
    <xf numFmtId="177" fontId="34" fillId="0" borderId="0" xfId="1" applyNumberFormat="1" applyFont="1" applyFill="1" applyBorder="1" applyAlignment="1">
      <alignment vertical="center"/>
    </xf>
    <xf numFmtId="177" fontId="31" fillId="0" borderId="0" xfId="0" applyNumberFormat="1" applyFont="1" applyBorder="1" applyAlignment="1" applyProtection="1">
      <alignment vertical="center"/>
      <protection locked="0"/>
    </xf>
    <xf numFmtId="177" fontId="34" fillId="0" borderId="0" xfId="1" applyNumberFormat="1" applyFont="1" applyFill="1" applyBorder="1" applyAlignment="1">
      <alignment horizontal="center" vertical="center"/>
    </xf>
    <xf numFmtId="177" fontId="31" fillId="0" borderId="0" xfId="0" applyNumberFormat="1" applyFont="1" applyFill="1" applyBorder="1" applyAlignment="1" applyProtection="1">
      <alignment vertical="center"/>
      <protection locked="0"/>
    </xf>
    <xf numFmtId="177" fontId="31" fillId="0" borderId="13" xfId="0" applyNumberFormat="1" applyFont="1" applyBorder="1" applyAlignment="1" applyProtection="1">
      <alignment vertical="center"/>
      <protection locked="0"/>
    </xf>
    <xf numFmtId="177" fontId="31" fillId="0" borderId="10" xfId="0" applyNumberFormat="1" applyFont="1" applyFill="1" applyBorder="1" applyAlignment="1" applyProtection="1">
      <alignment vertical="center"/>
      <protection locked="0"/>
    </xf>
    <xf numFmtId="177" fontId="31" fillId="0" borderId="13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5" fillId="0" borderId="13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/>
    </xf>
    <xf numFmtId="0" fontId="35" fillId="0" borderId="10" xfId="0" applyFont="1" applyBorder="1" applyAlignment="1">
      <alignment wrapText="1" shrinkToFit="1"/>
    </xf>
    <xf numFmtId="0" fontId="35" fillId="0" borderId="10" xfId="0" applyFont="1" applyFill="1" applyBorder="1" applyAlignment="1">
      <alignment/>
    </xf>
    <xf numFmtId="0" fontId="35" fillId="0" borderId="11" xfId="0" applyFont="1" applyBorder="1" applyAlignment="1">
      <alignment horizontal="left" vertical="top" wrapText="1" shrinkToFit="1"/>
    </xf>
    <xf numFmtId="177" fontId="0" fillId="0" borderId="0" xfId="0" applyNumberFormat="1" applyFill="1" applyAlignment="1">
      <alignment vertical="center"/>
    </xf>
    <xf numFmtId="0" fontId="8" fillId="0" borderId="0" xfId="0" applyFont="1" applyAlignment="1">
      <alignment/>
    </xf>
    <xf numFmtId="177" fontId="35" fillId="0" borderId="13" xfId="0" applyNumberFormat="1" applyFont="1" applyBorder="1" applyAlignment="1" applyProtection="1">
      <alignment vertical="center"/>
      <protection locked="0"/>
    </xf>
    <xf numFmtId="177" fontId="35" fillId="0" borderId="10" xfId="0" applyNumberFormat="1" applyFont="1" applyBorder="1" applyAlignment="1" applyProtection="1">
      <alignment vertical="center"/>
      <protection locked="0"/>
    </xf>
    <xf numFmtId="177" fontId="35" fillId="0" borderId="11" xfId="0" applyNumberFormat="1" applyFont="1" applyBorder="1" applyAlignment="1" applyProtection="1">
      <alignment vertical="center"/>
      <protection locked="0"/>
    </xf>
    <xf numFmtId="9" fontId="31" fillId="0" borderId="10" xfId="48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9" fontId="34" fillId="0" borderId="10" xfId="48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9" fontId="31" fillId="0" borderId="13" xfId="48" applyFont="1" applyFill="1" applyBorder="1" applyAlignment="1" applyProtection="1">
      <alignment vertical="center"/>
      <protection locked="0"/>
    </xf>
    <xf numFmtId="9" fontId="34" fillId="0" borderId="14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/>
    </xf>
    <xf numFmtId="0" fontId="34" fillId="0" borderId="0" xfId="1" applyFont="1" applyFill="1" applyBorder="1" applyAlignment="1">
      <alignment/>
    </xf>
    <xf numFmtId="177" fontId="31" fillId="0" borderId="0" xfId="0" applyNumberFormat="1" applyFont="1" applyFill="1" applyBorder="1" applyAlignment="1" applyProtection="1">
      <alignment/>
      <protection locked="0"/>
    </xf>
    <xf numFmtId="177" fontId="34" fillId="0" borderId="0" xfId="0" applyNumberFormat="1" applyFont="1" applyFill="1" applyBorder="1" applyAlignment="1">
      <alignment/>
    </xf>
    <xf numFmtId="0" fontId="79" fillId="33" borderId="15" xfId="0" applyFont="1" applyFill="1" applyBorder="1" applyAlignment="1">
      <alignment horizontal="center" vertical="center"/>
    </xf>
    <xf numFmtId="177" fontId="80" fillId="33" borderId="15" xfId="1" applyNumberFormat="1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centerContinuous" vertical="center"/>
    </xf>
    <xf numFmtId="0" fontId="7" fillId="34" borderId="0" xfId="0" applyFont="1" applyFill="1" applyBorder="1" applyAlignment="1">
      <alignment horizontal="centerContinuous" vertical="center"/>
    </xf>
    <xf numFmtId="0" fontId="34" fillId="35" borderId="17" xfId="0" applyFont="1" applyFill="1" applyBorder="1" applyAlignment="1">
      <alignment wrapText="1"/>
    </xf>
    <xf numFmtId="177" fontId="36" fillId="35" borderId="17" xfId="1" applyNumberFormat="1" applyFont="1" applyFill="1" applyBorder="1" applyAlignment="1">
      <alignment/>
    </xf>
    <xf numFmtId="177" fontId="36" fillId="35" borderId="17" xfId="1" applyNumberFormat="1" applyFont="1" applyFill="1" applyBorder="1" applyAlignment="1">
      <alignment vertical="center"/>
    </xf>
    <xf numFmtId="0" fontId="36" fillId="35" borderId="17" xfId="0" applyFont="1" applyFill="1" applyBorder="1" applyAlignment="1">
      <alignment wrapText="1"/>
    </xf>
    <xf numFmtId="177" fontId="82" fillId="35" borderId="18" xfId="1" applyNumberFormat="1" applyFont="1" applyFill="1" applyBorder="1" applyAlignment="1">
      <alignment vertical="center"/>
    </xf>
    <xf numFmtId="0" fontId="31" fillId="34" borderId="16" xfId="0" applyFont="1" applyFill="1" applyBorder="1" applyAlignment="1">
      <alignment/>
    </xf>
    <xf numFmtId="0" fontId="79" fillId="33" borderId="19" xfId="0" applyFont="1" applyFill="1" applyBorder="1" applyAlignment="1">
      <alignment horizontal="center" vertical="center"/>
    </xf>
    <xf numFmtId="177" fontId="34" fillId="35" borderId="20" xfId="0" applyNumberFormat="1" applyFont="1" applyFill="1" applyBorder="1" applyAlignment="1">
      <alignment vertical="center"/>
    </xf>
    <xf numFmtId="177" fontId="41" fillId="35" borderId="17" xfId="0" applyNumberFormat="1" applyFont="1" applyFill="1" applyBorder="1" applyAlignment="1">
      <alignment vertical="center" wrapText="1"/>
    </xf>
    <xf numFmtId="177" fontId="34" fillId="35" borderId="13" xfId="0" applyNumberFormat="1" applyFont="1" applyFill="1" applyBorder="1" applyAlignment="1">
      <alignment/>
    </xf>
    <xf numFmtId="177" fontId="34" fillId="35" borderId="10" xfId="0" applyNumberFormat="1" applyFont="1" applyFill="1" applyBorder="1" applyAlignment="1">
      <alignment/>
    </xf>
    <xf numFmtId="177" fontId="41" fillId="35" borderId="17" xfId="1" applyNumberFormat="1" applyFont="1" applyFill="1" applyBorder="1" applyAlignment="1">
      <alignment/>
    </xf>
    <xf numFmtId="177" fontId="31" fillId="35" borderId="11" xfId="0" applyNumberFormat="1" applyFont="1" applyFill="1" applyBorder="1" applyAlignment="1">
      <alignment/>
    </xf>
    <xf numFmtId="177" fontId="34" fillId="35" borderId="11" xfId="0" applyNumberFormat="1" applyFont="1" applyFill="1" applyBorder="1" applyAlignment="1">
      <alignment/>
    </xf>
    <xf numFmtId="177" fontId="34" fillId="35" borderId="10" xfId="0" applyNumberFormat="1" applyFont="1" applyFill="1" applyBorder="1" applyAlignment="1">
      <alignment horizontal="center" vertical="center"/>
    </xf>
    <xf numFmtId="177" fontId="41" fillId="35" borderId="21" xfId="1" applyNumberFormat="1" applyFont="1" applyFill="1" applyBorder="1" applyAlignment="1">
      <alignment horizontal="center" vertical="center"/>
    </xf>
    <xf numFmtId="177" fontId="36" fillId="35" borderId="21" xfId="1" applyNumberFormat="1" applyFont="1" applyFill="1" applyBorder="1" applyAlignment="1">
      <alignment/>
    </xf>
    <xf numFmtId="177" fontId="36" fillId="35" borderId="21" xfId="1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/>
    </xf>
    <xf numFmtId="0" fontId="83" fillId="34" borderId="16" xfId="0" applyFont="1" applyFill="1" applyBorder="1" applyAlignment="1">
      <alignment/>
    </xf>
    <xf numFmtId="177" fontId="76" fillId="35" borderId="20" xfId="0" applyNumberFormat="1" applyFont="1" applyFill="1" applyBorder="1" applyAlignment="1">
      <alignment vertical="center"/>
    </xf>
    <xf numFmtId="177" fontId="84" fillId="35" borderId="13" xfId="0" applyNumberFormat="1" applyFont="1" applyFill="1" applyBorder="1" applyAlignment="1">
      <alignment vertical="center"/>
    </xf>
    <xf numFmtId="177" fontId="84" fillId="35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1" fillId="37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177" fontId="34" fillId="37" borderId="24" xfId="1" applyNumberFormat="1" applyFont="1" applyFill="1" applyBorder="1" applyAlignment="1">
      <alignment horizontal="center" vertical="center"/>
    </xf>
    <xf numFmtId="9" fontId="31" fillId="0" borderId="13" xfId="48" applyNumberFormat="1" applyFont="1" applyFill="1" applyBorder="1" applyAlignment="1" applyProtection="1">
      <alignment vertical="center"/>
      <protection locked="0"/>
    </xf>
    <xf numFmtId="9" fontId="31" fillId="0" borderId="10" xfId="48" applyNumberFormat="1" applyFont="1" applyFill="1" applyBorder="1" applyAlignment="1" applyProtection="1">
      <alignment vertical="center"/>
      <protection locked="0"/>
    </xf>
    <xf numFmtId="177" fontId="31" fillId="0" borderId="0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196" fontId="44" fillId="38" borderId="25" xfId="0" applyNumberFormat="1" applyFont="1" applyFill="1" applyBorder="1" applyAlignment="1">
      <alignment horizontal="center" vertical="center"/>
    </xf>
    <xf numFmtId="196" fontId="44" fillId="0" borderId="26" xfId="0" applyNumberFormat="1" applyFont="1" applyFill="1" applyBorder="1" applyAlignment="1">
      <alignment horizontal="center" vertical="center"/>
    </xf>
    <xf numFmtId="196" fontId="44" fillId="0" borderId="27" xfId="0" applyNumberFormat="1" applyFont="1" applyFill="1" applyBorder="1" applyAlignment="1">
      <alignment horizontal="center" vertical="center"/>
    </xf>
    <xf numFmtId="177" fontId="41" fillId="35" borderId="28" xfId="1" applyNumberFormat="1" applyFont="1" applyFill="1" applyBorder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7" fontId="60" fillId="0" borderId="0" xfId="0" applyNumberFormat="1" applyFont="1" applyBorder="1" applyAlignment="1">
      <alignment/>
    </xf>
    <xf numFmtId="0" fontId="76" fillId="0" borderId="0" xfId="0" applyFont="1" applyFill="1" applyBorder="1" applyAlignment="1">
      <alignment/>
    </xf>
    <xf numFmtId="0" fontId="87" fillId="33" borderId="29" xfId="0" applyFont="1" applyFill="1" applyBorder="1" applyAlignment="1">
      <alignment/>
    </xf>
    <xf numFmtId="0" fontId="87" fillId="33" borderId="30" xfId="0" applyFont="1" applyFill="1" applyBorder="1" applyAlignment="1">
      <alignment/>
    </xf>
    <xf numFmtId="0" fontId="88" fillId="0" borderId="10" xfId="0" applyFont="1" applyBorder="1" applyAlignment="1">
      <alignment/>
    </xf>
    <xf numFmtId="177" fontId="44" fillId="0" borderId="31" xfId="0" applyNumberFormat="1" applyFont="1" applyBorder="1" applyAlignment="1">
      <alignment/>
    </xf>
    <xf numFmtId="177" fontId="44" fillId="0" borderId="32" xfId="0" applyNumberFormat="1" applyFont="1" applyBorder="1" applyAlignment="1">
      <alignment/>
    </xf>
    <xf numFmtId="0" fontId="41" fillId="39" borderId="29" xfId="0" applyFont="1" applyFill="1" applyBorder="1" applyAlignment="1">
      <alignment/>
    </xf>
    <xf numFmtId="0" fontId="41" fillId="39" borderId="30" xfId="0" applyFont="1" applyFill="1" applyBorder="1" applyAlignment="1">
      <alignment/>
    </xf>
    <xf numFmtId="0" fontId="44" fillId="0" borderId="33" xfId="0" applyFont="1" applyBorder="1" applyAlignment="1">
      <alignment/>
    </xf>
    <xf numFmtId="177" fontId="44" fillId="0" borderId="26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44" fillId="0" borderId="0" xfId="0" applyFont="1" applyAlignment="1">
      <alignment/>
    </xf>
    <xf numFmtId="0" fontId="81" fillId="35" borderId="34" xfId="0" applyFont="1" applyFill="1" applyBorder="1" applyAlignment="1">
      <alignment/>
    </xf>
    <xf numFmtId="0" fontId="12" fillId="34" borderId="0" xfId="0" applyFont="1" applyFill="1" applyAlignment="1">
      <alignment/>
    </xf>
    <xf numFmtId="0" fontId="90" fillId="34" borderId="0" xfId="0" applyNumberFormat="1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2" fillId="34" borderId="35" xfId="0" applyFont="1" applyFill="1" applyBorder="1" applyAlignment="1">
      <alignment horizontal="center" vertical="center"/>
    </xf>
    <xf numFmtId="0" fontId="53" fillId="34" borderId="36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41" fillId="40" borderId="1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177" fontId="34" fillId="35" borderId="2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77" fontId="34" fillId="0" borderId="2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7" fontId="35" fillId="0" borderId="37" xfId="0" applyNumberFormat="1" applyFont="1" applyFill="1" applyBorder="1" applyAlignment="1">
      <alignment horizontal="center" vertical="center"/>
    </xf>
    <xf numFmtId="177" fontId="31" fillId="0" borderId="37" xfId="0" applyNumberFormat="1" applyFont="1" applyFill="1" applyBorder="1" applyAlignment="1">
      <alignment horizontal="center" vertical="center"/>
    </xf>
    <xf numFmtId="177" fontId="31" fillId="0" borderId="37" xfId="0" applyNumberFormat="1" applyFont="1" applyBorder="1" applyAlignment="1">
      <alignment horizontal="center" vertical="center"/>
    </xf>
    <xf numFmtId="177" fontId="34" fillId="35" borderId="27" xfId="0" applyNumberFormat="1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 wrapText="1"/>
    </xf>
    <xf numFmtId="177" fontId="34" fillId="34" borderId="0" xfId="1" applyNumberFormat="1" applyFont="1" applyFill="1" applyBorder="1" applyAlignment="1">
      <alignment horizontal="center" vertical="center"/>
    </xf>
    <xf numFmtId="177" fontId="35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177" fontId="31" fillId="34" borderId="0" xfId="0" applyNumberFormat="1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177" fontId="44" fillId="34" borderId="26" xfId="0" applyNumberFormat="1" applyFont="1" applyFill="1" applyBorder="1" applyAlignment="1">
      <alignment horizontal="center" vertical="center"/>
    </xf>
    <xf numFmtId="177" fontId="44" fillId="34" borderId="32" xfId="0" applyNumberFormat="1" applyFont="1" applyFill="1" applyBorder="1" applyAlignment="1">
      <alignment horizontal="center" vertical="center"/>
    </xf>
    <xf numFmtId="0" fontId="92" fillId="34" borderId="0" xfId="0" applyFont="1" applyFill="1" applyAlignment="1">
      <alignment horizontal="center" vertical="center"/>
    </xf>
    <xf numFmtId="0" fontId="41" fillId="41" borderId="30" xfId="0" applyFont="1" applyFill="1" applyBorder="1" applyAlignment="1">
      <alignment horizontal="center" vertical="center"/>
    </xf>
    <xf numFmtId="0" fontId="87" fillId="36" borderId="30" xfId="0" applyFont="1" applyFill="1" applyBorder="1" applyAlignment="1">
      <alignment horizontal="center" vertical="center"/>
    </xf>
    <xf numFmtId="0" fontId="87" fillId="36" borderId="29" xfId="0" applyFont="1" applyFill="1" applyBorder="1" applyAlignment="1">
      <alignment horizontal="left" vertical="center"/>
    </xf>
    <xf numFmtId="0" fontId="44" fillId="34" borderId="33" xfId="0" applyFont="1" applyFill="1" applyBorder="1" applyAlignment="1">
      <alignment horizontal="left" vertical="center"/>
    </xf>
    <xf numFmtId="0" fontId="88" fillId="34" borderId="10" xfId="0" applyFont="1" applyFill="1" applyBorder="1" applyAlignment="1">
      <alignment horizontal="left" vertical="center"/>
    </xf>
    <xf numFmtId="0" fontId="41" fillId="41" borderId="29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93" fillId="36" borderId="0" xfId="0" applyFont="1" applyFill="1" applyAlignment="1">
      <alignment horizontal="center"/>
    </xf>
    <xf numFmtId="0" fontId="13" fillId="0" borderId="0" xfId="0" applyFont="1" applyAlignment="1">
      <alignment horizontal="left" vertical="top" wrapText="1"/>
    </xf>
    <xf numFmtId="0" fontId="82" fillId="38" borderId="38" xfId="0" applyFont="1" applyFill="1" applyBorder="1" applyAlignment="1">
      <alignment horizontal="center"/>
    </xf>
    <xf numFmtId="0" fontId="82" fillId="38" borderId="15" xfId="0" applyFont="1" applyFill="1" applyBorder="1" applyAlignment="1">
      <alignment horizontal="center"/>
    </xf>
    <xf numFmtId="177" fontId="41" fillId="35" borderId="33" xfId="1" applyNumberFormat="1" applyFont="1" applyFill="1" applyBorder="1" applyAlignment="1">
      <alignment horizontal="center" vertical="center"/>
    </xf>
    <xf numFmtId="177" fontId="41" fillId="35" borderId="10" xfId="1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94" fillId="34" borderId="0" xfId="0" applyNumberFormat="1" applyFont="1" applyFill="1" applyBorder="1" applyAlignment="1">
      <alignment horizontal="center" vertical="center"/>
    </xf>
    <xf numFmtId="0" fontId="59" fillId="37" borderId="40" xfId="1" applyFont="1" applyFill="1" applyBorder="1" applyAlignment="1">
      <alignment horizontal="center"/>
    </xf>
    <xf numFmtId="0" fontId="59" fillId="37" borderId="41" xfId="1" applyFont="1" applyFill="1" applyBorder="1" applyAlignment="1">
      <alignment horizontal="center"/>
    </xf>
    <xf numFmtId="0" fontId="95" fillId="33" borderId="42" xfId="1" applyFont="1" applyFill="1" applyBorder="1" applyAlignment="1">
      <alignment horizontal="center" vertical="center"/>
    </xf>
    <xf numFmtId="0" fontId="95" fillId="33" borderId="43" xfId="1" applyFont="1" applyFill="1" applyBorder="1" applyAlignment="1">
      <alignment horizontal="center" vertical="center"/>
    </xf>
    <xf numFmtId="0" fontId="95" fillId="33" borderId="42" xfId="1" applyFont="1" applyFill="1" applyBorder="1" applyAlignment="1">
      <alignment horizontal="center"/>
    </xf>
    <xf numFmtId="0" fontId="95" fillId="33" borderId="43" xfId="1" applyFont="1" applyFill="1" applyBorder="1" applyAlignment="1">
      <alignment horizontal="center"/>
    </xf>
    <xf numFmtId="0" fontId="96" fillId="34" borderId="0" xfId="0" applyFont="1" applyFill="1" applyBorder="1" applyAlignment="1">
      <alignment horizontal="center" vertical="center"/>
    </xf>
    <xf numFmtId="0" fontId="95" fillId="33" borderId="44" xfId="1" applyFont="1" applyFill="1" applyBorder="1" applyAlignment="1">
      <alignment horizontal="center" vertical="center"/>
    </xf>
    <xf numFmtId="0" fontId="95" fillId="33" borderId="40" xfId="1" applyFont="1" applyFill="1" applyBorder="1" applyAlignment="1">
      <alignment horizontal="center" vertical="center"/>
    </xf>
    <xf numFmtId="0" fontId="95" fillId="33" borderId="45" xfId="1" applyFont="1" applyFill="1" applyBorder="1" applyAlignment="1">
      <alignment horizontal="center" vertical="center"/>
    </xf>
    <xf numFmtId="0" fontId="59" fillId="37" borderId="40" xfId="1" applyFont="1" applyFill="1" applyBorder="1" applyAlignment="1">
      <alignment horizontal="center" vertical="center"/>
    </xf>
    <xf numFmtId="0" fontId="59" fillId="37" borderId="45" xfId="1" applyFont="1" applyFill="1" applyBorder="1" applyAlignment="1">
      <alignment horizontal="center" vertical="center"/>
    </xf>
  </cellXfs>
  <cellStyles count="50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476250</xdr:colOff>
      <xdr:row>4</xdr:row>
      <xdr:rowOff>28575</xdr:rowOff>
    </xdr:from>
    <xdr:to>
      <xdr:col>13</xdr:col>
      <xdr:colOff>295275</xdr:colOff>
      <xdr:row>6</xdr:row>
      <xdr:rowOff>19050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7627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1600200</xdr:colOff>
      <xdr:row>1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1571625</xdr:colOff>
      <xdr:row>1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1571625</xdr:colOff>
      <xdr:row>1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1543050</xdr:colOff>
      <xdr:row>1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1</xdr:row>
      <xdr:rowOff>247650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1438275</xdr:colOff>
      <xdr:row>1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1533525</xdr:colOff>
      <xdr:row>1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95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1581150</xdr:colOff>
      <xdr:row>1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105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1581150</xdr:colOff>
      <xdr:row>1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114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1600200</xdr:colOff>
      <xdr:row>1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1638300</xdr:colOff>
      <xdr:row>1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1590675</xdr:colOff>
      <xdr:row>1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05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1590675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4"/>
  <sheetViews>
    <sheetView tabSelected="1" zoomScale="70" zoomScaleNormal="70" zoomScalePageLayoutView="0" workbookViewId="0" topLeftCell="A1">
      <selection activeCell="Q6" sqref="Q6"/>
    </sheetView>
  </sheetViews>
  <sheetFormatPr defaultColWidth="11.421875" defaultRowHeight="12.75"/>
  <sheetData>
    <row r="1" s="86" customFormat="1" ht="12.75"/>
    <row r="2" s="86" customFormat="1" ht="12.75"/>
    <row r="3" s="86" customFormat="1" ht="12.75"/>
    <row r="4" s="86" customFormat="1" ht="12.75"/>
    <row r="5" s="86" customFormat="1" ht="12.75"/>
    <row r="6" spans="1:14" s="86" customFormat="1" ht="33">
      <c r="A6" s="165" t="s">
        <v>144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="86" customFormat="1" ht="12.75"/>
    <row r="8" s="86" customFormat="1" ht="12.75"/>
    <row r="9" spans="1:14" s="87" customFormat="1" ht="15.75">
      <c r="A9" s="166" t="s">
        <v>33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="86" customFormat="1" ht="12.75"/>
    <row r="11" s="86" customFormat="1" ht="18">
      <c r="A11" s="88" t="s">
        <v>138</v>
      </c>
    </row>
    <row r="12" s="86" customFormat="1" ht="18">
      <c r="A12" s="122" t="s">
        <v>139</v>
      </c>
    </row>
    <row r="13" s="86" customFormat="1" ht="18">
      <c r="A13" s="89"/>
    </row>
    <row r="14" s="86" customFormat="1" ht="18">
      <c r="A14" s="88" t="s">
        <v>116</v>
      </c>
    </row>
    <row r="15" s="86" customFormat="1" ht="18">
      <c r="A15" s="88"/>
    </row>
    <row r="16" s="86" customFormat="1" ht="18">
      <c r="A16" s="88" t="s">
        <v>117</v>
      </c>
    </row>
    <row r="17" s="86" customFormat="1" ht="18">
      <c r="A17" s="89"/>
    </row>
    <row r="18" s="86" customFormat="1" ht="18">
      <c r="A18" s="88" t="s">
        <v>118</v>
      </c>
    </row>
    <row r="19" s="86" customFormat="1" ht="18">
      <c r="A19" s="88"/>
    </row>
    <row r="20" s="86" customFormat="1" ht="18">
      <c r="A20" s="164" t="s">
        <v>140</v>
      </c>
    </row>
    <row r="21" s="86" customFormat="1" ht="12.75">
      <c r="A21" s="90"/>
    </row>
    <row r="22" spans="1:15" s="89" customFormat="1" ht="66" customHeight="1">
      <c r="A22" s="167" t="s">
        <v>119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</row>
    <row r="23" s="86" customFormat="1" ht="12.75"/>
    <row r="24" s="86" customFormat="1" ht="12.75">
      <c r="A24" s="91"/>
    </row>
    <row r="25" s="86" customFormat="1" ht="12.75"/>
    <row r="26" s="86" customFormat="1" ht="12.75"/>
    <row r="27" s="86" customFormat="1" ht="12.75"/>
    <row r="28" s="86" customFormat="1" ht="12.75"/>
    <row r="29" s="86" customFormat="1" ht="12.75"/>
    <row r="30" s="86" customFormat="1" ht="12.75"/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  <row r="41" s="86" customFormat="1" ht="12.75"/>
    <row r="42" s="86" customFormat="1" ht="12.75"/>
    <row r="43" s="86" customFormat="1" ht="12.75"/>
    <row r="44" s="86" customFormat="1" ht="12.75"/>
    <row r="45" s="86" customFormat="1" ht="12.75"/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  <row r="68" s="86" customFormat="1" ht="12.75"/>
    <row r="69" s="86" customFormat="1" ht="12.75"/>
    <row r="70" s="86" customFormat="1" ht="12.75"/>
    <row r="71" s="86" customFormat="1" ht="12.75"/>
    <row r="72" s="86" customFormat="1" ht="12.75"/>
    <row r="73" s="86" customFormat="1" ht="12.75"/>
    <row r="74" s="86" customFormat="1" ht="12.75"/>
    <row r="75" s="86" customFormat="1" ht="12.75"/>
    <row r="76" s="86" customFormat="1" ht="12.75"/>
    <row r="77" s="86" customFormat="1" ht="12.75"/>
    <row r="78" s="86" customFormat="1" ht="12.75"/>
    <row r="79" s="86" customFormat="1" ht="12.75"/>
    <row r="80" s="86" customFormat="1" ht="12.75"/>
    <row r="81" s="86" customFormat="1" ht="12.75"/>
    <row r="82" s="86" customFormat="1" ht="12.75"/>
    <row r="83" s="86" customFormat="1" ht="12.75"/>
    <row r="84" s="86" customFormat="1" ht="12.75"/>
    <row r="85" s="86" customFormat="1" ht="12.75"/>
    <row r="86" s="86" customFormat="1" ht="12.75"/>
    <row r="87" s="86" customFormat="1" ht="12.75"/>
    <row r="88" s="86" customFormat="1" ht="12.75"/>
    <row r="89" s="86" customFormat="1" ht="12.75"/>
    <row r="90" s="86" customFormat="1" ht="12.75"/>
    <row r="91" s="86" customFormat="1" ht="12.75"/>
    <row r="92" s="86" customFormat="1" ht="12.75"/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  <row r="99" s="86" customFormat="1" ht="12.75"/>
    <row r="100" s="86" customFormat="1" ht="12.75"/>
    <row r="101" s="86" customFormat="1" ht="12.75"/>
    <row r="102" s="86" customFormat="1" ht="12.75"/>
    <row r="103" s="86" customFormat="1" ht="12.75"/>
    <row r="104" s="86" customFormat="1" ht="12.75"/>
    <row r="105" s="86" customFormat="1" ht="12.75"/>
    <row r="106" s="86" customFormat="1" ht="12.75"/>
    <row r="107" s="86" customFormat="1" ht="12.75"/>
    <row r="108" s="86" customFormat="1" ht="12.75"/>
    <row r="109" s="86" customFormat="1" ht="12.75"/>
    <row r="110" s="86" customFormat="1" ht="12.75"/>
    <row r="111" s="86" customFormat="1" ht="12.75"/>
    <row r="112" s="86" customFormat="1" ht="12.75"/>
    <row r="113" s="86" customFormat="1" ht="12.75"/>
    <row r="114" s="86" customFormat="1" ht="12.75"/>
    <row r="115" s="86" customFormat="1" ht="12.75"/>
    <row r="116" s="86" customFormat="1" ht="12.75"/>
    <row r="117" s="86" customFormat="1" ht="12.75"/>
    <row r="118" s="86" customFormat="1" ht="12.75"/>
    <row r="119" s="86" customFormat="1" ht="12.75"/>
    <row r="120" s="86" customFormat="1" ht="12.75"/>
    <row r="121" s="86" customFormat="1" ht="12.75"/>
    <row r="122" s="86" customFormat="1" ht="12.75"/>
    <row r="123" s="86" customFormat="1" ht="12.75"/>
    <row r="124" s="86" customFormat="1" ht="12.75"/>
    <row r="125" s="86" customFormat="1" ht="12.75"/>
    <row r="126" s="86" customFormat="1" ht="12.75"/>
    <row r="127" s="86" customFormat="1" ht="12.75"/>
    <row r="128" s="86" customFormat="1" ht="12.75"/>
    <row r="129" s="86" customFormat="1" ht="12.75"/>
    <row r="130" s="86" customFormat="1" ht="12.75"/>
    <row r="131" s="86" customFormat="1" ht="12.75"/>
  </sheetData>
  <sheetProtection/>
  <mergeCells count="3">
    <mergeCell ref="A6:N6"/>
    <mergeCell ref="A9:N9"/>
    <mergeCell ref="A22:O22"/>
  </mergeCells>
  <printOptions/>
  <pageMargins left="0.787401575" right="0.787401575" top="0.984251969" bottom="0.984251969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11.421875" defaultRowHeight="12.75" outlineLevelRow="1"/>
  <cols>
    <col min="1" max="1" width="7.71093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109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0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>SUM(C51:G51)</f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C125+Agosto!C126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8.140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108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0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>SUM(C51:G51)</f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C125+Setembro!C126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8.140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107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0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>SUM(C51:G51)</f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C125+Outubro!C126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8.71093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106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0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>SUM(C51:G51)</f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C125+Novembro!C126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8" spans="2:3" ht="15.75">
      <c r="B128" s="120"/>
      <c r="C128" s="120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2"/>
  <sheetViews>
    <sheetView zoomScale="85" zoomScaleNormal="85" zoomScalePageLayoutView="0" workbookViewId="0" topLeftCell="A1">
      <selection activeCell="G15" sqref="G15"/>
    </sheetView>
  </sheetViews>
  <sheetFormatPr defaultColWidth="10.8515625" defaultRowHeight="12.75"/>
  <cols>
    <col min="1" max="1" width="10.421875" style="132" customWidth="1"/>
    <col min="2" max="2" width="54.7109375" style="132" customWidth="1"/>
    <col min="3" max="3" width="11.28125" style="132" bestFit="1" customWidth="1"/>
    <col min="4" max="15" width="10.8515625" style="132" customWidth="1"/>
    <col min="16" max="37" width="10.8515625" style="129" customWidth="1"/>
    <col min="38" max="16384" width="10.8515625" style="132" customWidth="1"/>
  </cols>
  <sheetData>
    <row r="1" spans="1:15" s="129" customFormat="1" ht="25.5" customHeight="1">
      <c r="A1" s="125"/>
      <c r="B1" s="126"/>
      <c r="C1" s="183" t="s">
        <v>143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s="129" customFormat="1" ht="25.5" customHeight="1">
      <c r="A2" s="125"/>
      <c r="B2" s="126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s="129" customFormat="1" ht="25.5" customHeight="1">
      <c r="A3" s="125"/>
      <c r="B3" s="126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s="129" customFormat="1" ht="22.5" customHeight="1">
      <c r="A4" s="176" t="s">
        <v>137</v>
      </c>
      <c r="B4" s="17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9" s="129" customFormat="1" ht="12.75" customHeight="1" thickBot="1">
      <c r="A5" s="123"/>
      <c r="B5" s="123"/>
      <c r="C5" s="124"/>
      <c r="D5" s="124"/>
      <c r="E5" s="124"/>
      <c r="F5" s="124"/>
      <c r="G5" s="124"/>
      <c r="H5" s="124"/>
      <c r="I5" s="124"/>
    </row>
    <row r="6" spans="1:15" ht="27" thickBot="1">
      <c r="A6" s="127"/>
      <c r="B6" s="128"/>
      <c r="C6" s="130" t="s">
        <v>0</v>
      </c>
      <c r="D6" s="130" t="s">
        <v>126</v>
      </c>
      <c r="E6" s="130" t="s">
        <v>127</v>
      </c>
      <c r="F6" s="130" t="s">
        <v>128</v>
      </c>
      <c r="G6" s="130" t="s">
        <v>129</v>
      </c>
      <c r="H6" s="130" t="s">
        <v>130</v>
      </c>
      <c r="I6" s="130" t="s">
        <v>131</v>
      </c>
      <c r="J6" s="130" t="s">
        <v>132</v>
      </c>
      <c r="K6" s="130" t="s">
        <v>133</v>
      </c>
      <c r="L6" s="130" t="s">
        <v>134</v>
      </c>
      <c r="M6" s="130" t="s">
        <v>135</v>
      </c>
      <c r="N6" s="130" t="s">
        <v>136</v>
      </c>
      <c r="O6" s="131" t="s">
        <v>98</v>
      </c>
    </row>
    <row r="7" spans="1:15" ht="16.5" thickBot="1">
      <c r="A7" s="187" t="s">
        <v>37</v>
      </c>
      <c r="B7" s="188"/>
      <c r="C7" s="133">
        <f>Janeiro!E13</f>
        <v>0</v>
      </c>
      <c r="D7" s="133">
        <f>Fevereiro!E13</f>
        <v>0</v>
      </c>
      <c r="E7" s="133">
        <f>Março!E13</f>
        <v>0</v>
      </c>
      <c r="F7" s="133">
        <f>Abril!E13</f>
        <v>0</v>
      </c>
      <c r="G7" s="133">
        <f>Maio!E13</f>
        <v>0</v>
      </c>
      <c r="H7" s="133">
        <f>Junho!E13</f>
        <v>0</v>
      </c>
      <c r="I7" s="133">
        <f>Julho!E13</f>
        <v>0</v>
      </c>
      <c r="J7" s="133">
        <f>Agosto!E13</f>
        <v>0</v>
      </c>
      <c r="K7" s="133">
        <f>Setembro!E13</f>
        <v>0</v>
      </c>
      <c r="L7" s="133">
        <f>Outubro!E13</f>
        <v>0</v>
      </c>
      <c r="M7" s="133">
        <f>Novembro!E13</f>
        <v>0</v>
      </c>
      <c r="N7" s="133">
        <f>Dezembro!E13</f>
        <v>0</v>
      </c>
      <c r="O7" s="134">
        <f>SUM(C7:N7)</f>
        <v>0</v>
      </c>
    </row>
    <row r="8" spans="1:15" ht="13.5" thickBot="1">
      <c r="A8" s="135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15.75">
      <c r="A9" s="179" t="s">
        <v>78</v>
      </c>
      <c r="B9" s="184"/>
      <c r="C9" s="133">
        <f>Janeiro!H24</f>
        <v>0</v>
      </c>
      <c r="D9" s="133">
        <f>Fevereiro!H24</f>
        <v>0</v>
      </c>
      <c r="E9" s="133">
        <f>Março!H24</f>
        <v>0</v>
      </c>
      <c r="F9" s="133">
        <f>Abril!H24</f>
        <v>0</v>
      </c>
      <c r="G9" s="133">
        <f>Maio!H24</f>
        <v>0</v>
      </c>
      <c r="H9" s="133">
        <f>Junho!H24</f>
        <v>0</v>
      </c>
      <c r="I9" s="133">
        <f>Julho!H24</f>
        <v>0</v>
      </c>
      <c r="J9" s="133">
        <f>Agosto!H24</f>
        <v>0</v>
      </c>
      <c r="K9" s="133">
        <f>Setembro!H24</f>
        <v>0</v>
      </c>
      <c r="L9" s="133">
        <f>Outubro!H24</f>
        <v>0</v>
      </c>
      <c r="M9" s="133">
        <f>Novembro!H24</f>
        <v>0</v>
      </c>
      <c r="N9" s="133">
        <f>Dezembro!H24</f>
        <v>0</v>
      </c>
      <c r="O9" s="134">
        <f>SUM(C9:N9)</f>
        <v>0</v>
      </c>
    </row>
    <row r="10" spans="1:15" ht="13.5" thickBot="1">
      <c r="A10" s="135"/>
      <c r="B10" s="139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1:15" ht="15.75">
      <c r="A11" s="179" t="s">
        <v>5</v>
      </c>
      <c r="B11" s="184"/>
      <c r="C11" s="133">
        <f>Janeiro!H40</f>
        <v>0</v>
      </c>
      <c r="D11" s="133">
        <f>Fevereiro!H40</f>
        <v>0</v>
      </c>
      <c r="E11" s="133">
        <f>Março!H40</f>
        <v>0</v>
      </c>
      <c r="F11" s="133">
        <f>Abril!H40</f>
        <v>0</v>
      </c>
      <c r="G11" s="133">
        <f>Maio!H40</f>
        <v>0</v>
      </c>
      <c r="H11" s="133">
        <f>Junho!H40</f>
        <v>0</v>
      </c>
      <c r="I11" s="133">
        <f>Julho!H40</f>
        <v>0</v>
      </c>
      <c r="J11" s="133">
        <f>Agosto!H40</f>
        <v>0</v>
      </c>
      <c r="K11" s="133">
        <f>Setembro!H40</f>
        <v>0</v>
      </c>
      <c r="L11" s="133">
        <f>Outubro!H40</f>
        <v>0</v>
      </c>
      <c r="M11" s="133">
        <f>Novembro!H40</f>
        <v>0</v>
      </c>
      <c r="N11" s="133">
        <f>Dezembro!H40</f>
        <v>0</v>
      </c>
      <c r="O11" s="134">
        <f aca="true" t="shared" si="0" ref="O11:O25">SUM(C11:N11)</f>
        <v>0</v>
      </c>
    </row>
    <row r="12" spans="1:15" ht="13.5" thickBot="1">
      <c r="A12" s="140"/>
      <c r="B12" s="141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</row>
    <row r="13" spans="1:15" ht="15.75">
      <c r="A13" s="179" t="s">
        <v>10</v>
      </c>
      <c r="B13" s="184"/>
      <c r="C13" s="133">
        <f>Janeiro!H51</f>
        <v>0</v>
      </c>
      <c r="D13" s="133">
        <f>Fevereiro!H51</f>
        <v>0</v>
      </c>
      <c r="E13" s="133">
        <f>Março!H51</f>
        <v>0</v>
      </c>
      <c r="F13" s="133">
        <f>Abril!H51</f>
        <v>0</v>
      </c>
      <c r="G13" s="133">
        <f>Maio!H51</f>
        <v>0</v>
      </c>
      <c r="H13" s="133">
        <f>Junho!H51</f>
        <v>0</v>
      </c>
      <c r="I13" s="133">
        <f>Julho!H51</f>
        <v>0</v>
      </c>
      <c r="J13" s="133">
        <f>Agosto!H51</f>
        <v>0</v>
      </c>
      <c r="K13" s="133">
        <f>Setembro!H51</f>
        <v>0</v>
      </c>
      <c r="L13" s="133">
        <f>Outubro!H51</f>
        <v>0</v>
      </c>
      <c r="M13" s="133">
        <f>Novembro!H51</f>
        <v>0</v>
      </c>
      <c r="N13" s="133">
        <f>Dezembro!H51</f>
        <v>0</v>
      </c>
      <c r="O13" s="134">
        <f t="shared" si="0"/>
        <v>0</v>
      </c>
    </row>
    <row r="14" spans="1:15" ht="13.5" thickBot="1">
      <c r="A14" s="140"/>
      <c r="B14" s="14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ht="15.75">
      <c r="A15" s="179" t="s">
        <v>89</v>
      </c>
      <c r="B15" s="184"/>
      <c r="C15" s="133">
        <f>Janeiro!H66</f>
        <v>0</v>
      </c>
      <c r="D15" s="133">
        <f>Fevereiro!H66</f>
        <v>0</v>
      </c>
      <c r="E15" s="133">
        <f>Março!H66</f>
        <v>0</v>
      </c>
      <c r="F15" s="133">
        <f>Abril!H66</f>
        <v>0</v>
      </c>
      <c r="G15" s="133">
        <f>Maio!H66</f>
        <v>0</v>
      </c>
      <c r="H15" s="133">
        <f>Junho!H66</f>
        <v>0</v>
      </c>
      <c r="I15" s="133">
        <f>Julho!H66</f>
        <v>0</v>
      </c>
      <c r="J15" s="133">
        <f>Agosto!H66</f>
        <v>0</v>
      </c>
      <c r="K15" s="133">
        <f>Setembro!H66</f>
        <v>0</v>
      </c>
      <c r="L15" s="133">
        <f>Outubro!H66</f>
        <v>0</v>
      </c>
      <c r="M15" s="133">
        <f>Novembro!H66</f>
        <v>0</v>
      </c>
      <c r="N15" s="133">
        <f>Dezembro!H66</f>
        <v>0</v>
      </c>
      <c r="O15" s="134">
        <f t="shared" si="0"/>
        <v>0</v>
      </c>
    </row>
    <row r="16" spans="1:15" ht="13.5" thickBot="1">
      <c r="A16" s="140"/>
      <c r="B16" s="141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5.75">
      <c r="A17" s="179" t="s">
        <v>90</v>
      </c>
      <c r="B17" s="184"/>
      <c r="C17" s="133">
        <f>Janeiro!H78</f>
        <v>0</v>
      </c>
      <c r="D17" s="133">
        <f>Fevereiro!H78</f>
        <v>0</v>
      </c>
      <c r="E17" s="133">
        <f>Março!H78</f>
        <v>0</v>
      </c>
      <c r="F17" s="133">
        <f>Abril!H78</f>
        <v>0</v>
      </c>
      <c r="G17" s="133">
        <f>Maio!H78</f>
        <v>0</v>
      </c>
      <c r="H17" s="133">
        <f>Junho!H78</f>
        <v>0</v>
      </c>
      <c r="I17" s="133">
        <f>Julho!H78</f>
        <v>0</v>
      </c>
      <c r="J17" s="133">
        <f>Agosto!H78</f>
        <v>0</v>
      </c>
      <c r="K17" s="133">
        <f>Setembro!H78</f>
        <v>0</v>
      </c>
      <c r="L17" s="133">
        <f>Outubro!H78</f>
        <v>0</v>
      </c>
      <c r="M17" s="133">
        <f>Novembro!H78</f>
        <v>0</v>
      </c>
      <c r="N17" s="133">
        <f>Dezembro!H78</f>
        <v>0</v>
      </c>
      <c r="O17" s="134">
        <f t="shared" si="0"/>
        <v>0</v>
      </c>
    </row>
    <row r="18" spans="1:15" ht="13.5" thickBot="1">
      <c r="A18" s="140"/>
      <c r="B18" s="141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ht="15.75">
      <c r="A19" s="179" t="s">
        <v>28</v>
      </c>
      <c r="B19" s="184"/>
      <c r="C19" s="133">
        <f>Janeiro!H89</f>
        <v>0</v>
      </c>
      <c r="D19" s="133">
        <f>Fevereiro!H89</f>
        <v>0</v>
      </c>
      <c r="E19" s="133">
        <f>Março!H89</f>
        <v>0</v>
      </c>
      <c r="F19" s="133">
        <f>Abril!H89</f>
        <v>0</v>
      </c>
      <c r="G19" s="133">
        <f>Maio!H89</f>
        <v>0</v>
      </c>
      <c r="H19" s="133">
        <f>Junho!H89</f>
        <v>0</v>
      </c>
      <c r="I19" s="133">
        <f>Julho!H89</f>
        <v>0</v>
      </c>
      <c r="J19" s="133">
        <f>Agosto!H89</f>
        <v>0</v>
      </c>
      <c r="K19" s="133">
        <f>Setembro!H89</f>
        <v>0</v>
      </c>
      <c r="L19" s="133">
        <f>Outubro!H89</f>
        <v>0</v>
      </c>
      <c r="M19" s="133">
        <f>Novembro!H89</f>
        <v>0</v>
      </c>
      <c r="N19" s="133">
        <f>Dezembro!H89</f>
        <v>0</v>
      </c>
      <c r="O19" s="134">
        <f t="shared" si="0"/>
        <v>0</v>
      </c>
    </row>
    <row r="20" spans="1:15" ht="13.5" thickBot="1">
      <c r="A20" s="135"/>
      <c r="B20" s="139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ht="15.75">
      <c r="A21" s="179" t="s">
        <v>73</v>
      </c>
      <c r="B21" s="184"/>
      <c r="C21" s="133">
        <f>Janeiro!H97</f>
        <v>0</v>
      </c>
      <c r="D21" s="133">
        <f>Fevereiro!H97</f>
        <v>0</v>
      </c>
      <c r="E21" s="133">
        <f>Março!H97</f>
        <v>0</v>
      </c>
      <c r="F21" s="133">
        <f>Abril!H97</f>
        <v>0</v>
      </c>
      <c r="G21" s="133">
        <f>Maio!H97</f>
        <v>0</v>
      </c>
      <c r="H21" s="133">
        <f>Junho!H97</f>
        <v>0</v>
      </c>
      <c r="I21" s="133">
        <f>Julho!H97</f>
        <v>0</v>
      </c>
      <c r="J21" s="133">
        <f>Agosto!H97</f>
        <v>0</v>
      </c>
      <c r="K21" s="133">
        <f>Setembro!H97</f>
        <v>0</v>
      </c>
      <c r="L21" s="133">
        <f>Outubro!H97</f>
        <v>0</v>
      </c>
      <c r="M21" s="133">
        <f>Novembro!H97</f>
        <v>0</v>
      </c>
      <c r="N21" s="133">
        <f>Dezembro!H97</f>
        <v>0</v>
      </c>
      <c r="O21" s="134">
        <f>SUM(C21:N21)</f>
        <v>0</v>
      </c>
    </row>
    <row r="22" spans="1:15" ht="13.5" thickBot="1">
      <c r="A22" s="135"/>
      <c r="B22" s="139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5.75">
      <c r="A23" s="179" t="s">
        <v>34</v>
      </c>
      <c r="B23" s="184"/>
      <c r="C23" s="133">
        <f>Janeiro!H110</f>
        <v>0</v>
      </c>
      <c r="D23" s="133">
        <f>Fevereiro!H110</f>
        <v>0</v>
      </c>
      <c r="E23" s="133">
        <f>Março!H110</f>
        <v>0</v>
      </c>
      <c r="F23" s="133">
        <f>Abril!H110</f>
        <v>0</v>
      </c>
      <c r="G23" s="133">
        <f>Maio!H110</f>
        <v>0</v>
      </c>
      <c r="H23" s="133">
        <f>Junho!H110</f>
        <v>0</v>
      </c>
      <c r="I23" s="133">
        <f>Julho!H110</f>
        <v>0</v>
      </c>
      <c r="J23" s="133">
        <f>Agosto!H110</f>
        <v>0</v>
      </c>
      <c r="K23" s="133">
        <f>Setembro!H110</f>
        <v>0</v>
      </c>
      <c r="L23" s="133">
        <f>Outubro!H110</f>
        <v>0</v>
      </c>
      <c r="M23" s="133">
        <f>Novembro!H110</f>
        <v>0</v>
      </c>
      <c r="N23" s="133">
        <f>Dezembro!H110</f>
        <v>0</v>
      </c>
      <c r="O23" s="134">
        <f t="shared" si="0"/>
        <v>0</v>
      </c>
    </row>
    <row r="24" spans="1:15" ht="15.75" thickBot="1">
      <c r="A24" s="135"/>
      <c r="B24" s="139"/>
      <c r="C24" s="142"/>
      <c r="D24" s="143"/>
      <c r="E24" s="142"/>
      <c r="F24" s="142"/>
      <c r="G24" s="143"/>
      <c r="H24" s="137"/>
      <c r="I24" s="137"/>
      <c r="J24" s="137"/>
      <c r="K24" s="137"/>
      <c r="L24" s="137"/>
      <c r="M24" s="137"/>
      <c r="N24" s="137"/>
      <c r="O24" s="138"/>
    </row>
    <row r="25" spans="1:15" ht="16.5" thickBot="1">
      <c r="A25" s="185" t="s">
        <v>88</v>
      </c>
      <c r="B25" s="186"/>
      <c r="C25" s="144">
        <f>Janeiro!H119</f>
        <v>0</v>
      </c>
      <c r="D25" s="145">
        <f>Fevereiro!H119</f>
        <v>0</v>
      </c>
      <c r="E25" s="144">
        <f>Março!H119</f>
        <v>0</v>
      </c>
      <c r="F25" s="144">
        <f>Abril!H119</f>
        <v>0</v>
      </c>
      <c r="G25" s="145">
        <f>Abril!H119</f>
        <v>0</v>
      </c>
      <c r="H25" s="146">
        <f>Junho!H119</f>
        <v>0</v>
      </c>
      <c r="I25" s="146">
        <f>Julho!H119</f>
        <v>0</v>
      </c>
      <c r="J25" s="146">
        <f>Agosto!H119</f>
        <v>0</v>
      </c>
      <c r="K25" s="146">
        <f>Setembro!H119</f>
        <v>0</v>
      </c>
      <c r="L25" s="146">
        <f>Outubro!H119</f>
        <v>0</v>
      </c>
      <c r="M25" s="146">
        <f>Novembro!H119</f>
        <v>0</v>
      </c>
      <c r="N25" s="146">
        <f>Dezembro!H119</f>
        <v>0</v>
      </c>
      <c r="O25" s="147">
        <f t="shared" si="0"/>
        <v>0</v>
      </c>
    </row>
    <row r="26" spans="1:15" s="129" customFormat="1" ht="15">
      <c r="A26" s="148"/>
      <c r="B26" s="149"/>
      <c r="C26" s="150"/>
      <c r="D26" s="151"/>
      <c r="E26" s="152"/>
      <c r="F26" s="150"/>
      <c r="G26" s="151"/>
      <c r="O26" s="153"/>
    </row>
    <row r="27" s="129" customFormat="1" ht="12.75"/>
    <row r="28" spans="2:3" s="129" customFormat="1" ht="15.75">
      <c r="B28" s="154"/>
      <c r="C28" s="154"/>
    </row>
    <row r="29" spans="2:3" s="129" customFormat="1" ht="15.75">
      <c r="B29" s="160" t="s">
        <v>43</v>
      </c>
      <c r="C29" s="159"/>
    </row>
    <row r="30" spans="2:3" s="129" customFormat="1" ht="15.75">
      <c r="B30" s="161" t="s">
        <v>37</v>
      </c>
      <c r="C30" s="155">
        <f>O7</f>
        <v>0</v>
      </c>
    </row>
    <row r="31" spans="2:3" s="129" customFormat="1" ht="15.75">
      <c r="B31" s="162" t="s">
        <v>78</v>
      </c>
      <c r="C31" s="155">
        <f>O9</f>
        <v>0</v>
      </c>
    </row>
    <row r="32" spans="2:3" s="129" customFormat="1" ht="15.75">
      <c r="B32" s="162" t="s">
        <v>5</v>
      </c>
      <c r="C32" s="155">
        <f>O11</f>
        <v>0</v>
      </c>
    </row>
    <row r="33" spans="2:3" s="129" customFormat="1" ht="15.75">
      <c r="B33" s="162" t="s">
        <v>10</v>
      </c>
      <c r="C33" s="155">
        <f>O13</f>
        <v>0</v>
      </c>
    </row>
    <row r="34" spans="2:3" s="129" customFormat="1" ht="15.75">
      <c r="B34" s="162" t="s">
        <v>89</v>
      </c>
      <c r="C34" s="155">
        <f>O15</f>
        <v>0</v>
      </c>
    </row>
    <row r="35" spans="2:3" s="129" customFormat="1" ht="15.75">
      <c r="B35" s="162" t="s">
        <v>90</v>
      </c>
      <c r="C35" s="155">
        <f>O17</f>
        <v>0</v>
      </c>
    </row>
    <row r="36" spans="2:3" s="129" customFormat="1" ht="15.75">
      <c r="B36" s="162" t="s">
        <v>28</v>
      </c>
      <c r="C36" s="155">
        <f>O19</f>
        <v>0</v>
      </c>
    </row>
    <row r="37" spans="2:3" s="129" customFormat="1" ht="15.75">
      <c r="B37" s="162" t="s">
        <v>73</v>
      </c>
      <c r="C37" s="155">
        <f>O21</f>
        <v>0</v>
      </c>
    </row>
    <row r="38" spans="2:3" s="129" customFormat="1" ht="15.75">
      <c r="B38" s="162" t="s">
        <v>34</v>
      </c>
      <c r="C38" s="155">
        <f>O23</f>
        <v>0</v>
      </c>
    </row>
    <row r="39" spans="2:3" s="129" customFormat="1" ht="15.75">
      <c r="B39" s="162" t="s">
        <v>88</v>
      </c>
      <c r="C39" s="156">
        <f>O25</f>
        <v>0</v>
      </c>
    </row>
    <row r="40" spans="2:3" s="129" customFormat="1" ht="15.75">
      <c r="B40" s="163" t="s">
        <v>44</v>
      </c>
      <c r="C40" s="158"/>
    </row>
    <row r="41" s="129" customFormat="1" ht="12.75"/>
    <row r="42" s="129" customFormat="1" ht="12.75"/>
    <row r="43" spans="1:3" s="129" customFormat="1" ht="12.75">
      <c r="A43" s="157"/>
      <c r="B43" s="157"/>
      <c r="C43" s="157"/>
    </row>
    <row r="44" spans="1:3" s="129" customFormat="1" ht="12.75">
      <c r="A44" s="157"/>
      <c r="B44" s="157"/>
      <c r="C44" s="157"/>
    </row>
    <row r="45" spans="1:3" s="129" customFormat="1" ht="12.75">
      <c r="A45" s="157"/>
      <c r="B45" s="157"/>
      <c r="C45" s="157"/>
    </row>
    <row r="46" spans="1:3" s="129" customFormat="1" ht="12.75">
      <c r="A46" s="157"/>
      <c r="B46" s="157"/>
      <c r="C46" s="157"/>
    </row>
    <row r="47" spans="1:3" s="129" customFormat="1" ht="12.75">
      <c r="A47" s="157"/>
      <c r="B47" s="157"/>
      <c r="C47" s="157"/>
    </row>
    <row r="48" spans="1:3" s="129" customFormat="1" ht="12.75">
      <c r="A48" s="157"/>
      <c r="B48" s="157"/>
      <c r="C48" s="157"/>
    </row>
    <row r="49" spans="1:3" s="129" customFormat="1" ht="12.75">
      <c r="A49" s="157"/>
      <c r="B49" s="157"/>
      <c r="C49" s="157"/>
    </row>
    <row r="50" spans="1:3" s="129" customFormat="1" ht="12.75">
      <c r="A50" s="157"/>
      <c r="B50" s="157"/>
      <c r="C50" s="157"/>
    </row>
    <row r="51" spans="1:3" s="129" customFormat="1" ht="12.75">
      <c r="A51" s="157"/>
      <c r="B51" s="157"/>
      <c r="C51" s="157"/>
    </row>
    <row r="52" spans="1:3" s="129" customFormat="1" ht="12.75">
      <c r="A52" s="157"/>
      <c r="B52" s="157"/>
      <c r="C52" s="157"/>
    </row>
    <row r="53" spans="1:3" s="129" customFormat="1" ht="12.75">
      <c r="A53" s="157"/>
      <c r="B53" s="157"/>
      <c r="C53" s="157"/>
    </row>
    <row r="54" spans="1:3" s="129" customFormat="1" ht="12.75">
      <c r="A54" s="157"/>
      <c r="B54" s="157"/>
      <c r="C54" s="157"/>
    </row>
    <row r="55" spans="1:3" s="129" customFormat="1" ht="12.75">
      <c r="A55" s="157"/>
      <c r="B55" s="157"/>
      <c r="C55" s="157"/>
    </row>
    <row r="56" spans="1:3" s="129" customFormat="1" ht="12.75">
      <c r="A56" s="157"/>
      <c r="B56" s="157"/>
      <c r="C56" s="157"/>
    </row>
    <row r="57" spans="1:3" s="129" customFormat="1" ht="12.75">
      <c r="A57" s="157"/>
      <c r="B57" s="157"/>
      <c r="C57" s="157"/>
    </row>
    <row r="58" spans="1:3" s="129" customFormat="1" ht="12.75">
      <c r="A58" s="157"/>
      <c r="B58" s="157"/>
      <c r="C58" s="157"/>
    </row>
    <row r="59" spans="1:3" s="129" customFormat="1" ht="12.75">
      <c r="A59" s="157"/>
      <c r="B59" s="157"/>
      <c r="C59" s="157"/>
    </row>
    <row r="60" spans="1:3" s="129" customFormat="1" ht="12.75">
      <c r="A60" s="157"/>
      <c r="B60" s="157"/>
      <c r="C60" s="157"/>
    </row>
    <row r="61" spans="1:3" s="129" customFormat="1" ht="12.75">
      <c r="A61" s="157"/>
      <c r="B61" s="157"/>
      <c r="C61" s="157"/>
    </row>
    <row r="62" spans="1:3" s="129" customFormat="1" ht="12.75">
      <c r="A62" s="157"/>
      <c r="B62" s="157"/>
      <c r="C62" s="157"/>
    </row>
    <row r="63" s="129" customFormat="1" ht="12.75"/>
    <row r="64" s="129" customFormat="1" ht="12.75"/>
    <row r="65" s="129" customFormat="1" ht="12.75"/>
    <row r="66" s="129" customFormat="1" ht="12.75"/>
    <row r="67" s="129" customFormat="1" ht="12.75"/>
    <row r="68" s="129" customFormat="1" ht="12.75"/>
    <row r="69" s="129" customFormat="1" ht="12.75"/>
    <row r="70" s="129" customFormat="1" ht="12.75"/>
    <row r="71" s="129" customFormat="1" ht="12.75"/>
    <row r="72" s="129" customFormat="1" ht="12.75"/>
    <row r="73" s="129" customFormat="1" ht="12.75"/>
    <row r="74" s="129" customFormat="1" ht="12.75"/>
    <row r="75" s="129" customFormat="1" ht="12.75"/>
    <row r="76" s="129" customFormat="1" ht="12.75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/>
    <row r="94" s="129" customFormat="1" ht="12.75"/>
    <row r="95" s="129" customFormat="1" ht="12.75"/>
    <row r="96" s="129" customFormat="1" ht="12.75"/>
    <row r="97" s="129" customFormat="1" ht="12.75"/>
    <row r="98" s="129" customFormat="1" ht="12.75"/>
    <row r="99" s="129" customFormat="1" ht="12.75"/>
    <row r="100" s="129" customFormat="1" ht="12.75"/>
    <row r="101" s="129" customFormat="1" ht="12.75"/>
    <row r="102" s="129" customFormat="1" ht="12.75"/>
    <row r="103" s="129" customFormat="1" ht="12.75"/>
    <row r="104" s="129" customFormat="1" ht="12.75"/>
    <row r="105" s="129" customFormat="1" ht="12.75"/>
    <row r="106" s="129" customFormat="1" ht="12.75"/>
    <row r="107" s="129" customFormat="1" ht="12.75"/>
    <row r="108" s="129" customFormat="1" ht="12.75"/>
    <row r="109" s="129" customFormat="1" ht="12.75"/>
    <row r="110" s="129" customFormat="1" ht="12.75"/>
    <row r="111" s="129" customFormat="1" ht="12.75"/>
    <row r="112" s="129" customFormat="1" ht="12.75"/>
    <row r="113" s="129" customFormat="1" ht="12.75"/>
    <row r="114" s="129" customFormat="1" ht="12.75"/>
    <row r="115" s="129" customFormat="1" ht="12.75"/>
    <row r="116" s="129" customFormat="1" ht="12.75"/>
    <row r="117" s="129" customFormat="1" ht="12.75"/>
    <row r="118" s="129" customFormat="1" ht="12.75"/>
    <row r="119" s="129" customFormat="1" ht="12.75"/>
    <row r="120" s="129" customFormat="1" ht="12.75"/>
    <row r="121" s="129" customFormat="1" ht="12.75"/>
    <row r="122" s="129" customFormat="1" ht="12.75"/>
    <row r="123" s="129" customFormat="1" ht="12.75"/>
    <row r="124" s="129" customFormat="1" ht="12.75"/>
    <row r="125" s="129" customFormat="1" ht="12.75"/>
    <row r="126" s="129" customFormat="1" ht="12.75"/>
    <row r="127" s="129" customFormat="1" ht="12.75"/>
    <row r="128" s="129" customFormat="1" ht="12.75"/>
    <row r="129" s="129" customFormat="1" ht="12.75"/>
    <row r="130" s="129" customFormat="1" ht="12.75"/>
    <row r="131" s="129" customFormat="1" ht="12.75"/>
    <row r="132" s="129" customFormat="1" ht="12.75"/>
    <row r="133" s="129" customFormat="1" ht="12.75"/>
    <row r="134" s="129" customFormat="1" ht="12.75"/>
    <row r="135" s="129" customFormat="1" ht="12.75"/>
    <row r="136" s="129" customFormat="1" ht="12.75"/>
    <row r="137" s="129" customFormat="1" ht="12.75"/>
    <row r="138" s="129" customFormat="1" ht="12.75"/>
    <row r="139" s="129" customFormat="1" ht="12.75"/>
    <row r="140" s="129" customFormat="1" ht="12.75"/>
    <row r="141" s="129" customFormat="1" ht="12.75"/>
    <row r="142" s="129" customFormat="1" ht="12.75"/>
    <row r="143" s="129" customFormat="1" ht="12.75"/>
    <row r="144" s="129" customFormat="1" ht="12.75"/>
    <row r="145" s="129" customFormat="1" ht="12.75"/>
    <row r="146" s="129" customFormat="1" ht="12.75"/>
    <row r="147" s="129" customFormat="1" ht="12.75"/>
    <row r="148" s="129" customFormat="1" ht="12.75"/>
    <row r="149" s="129" customFormat="1" ht="12.75"/>
    <row r="150" s="129" customFormat="1" ht="12.75"/>
    <row r="151" s="129" customFormat="1" ht="12.75"/>
    <row r="152" s="129" customFormat="1" ht="12.75"/>
    <row r="153" s="129" customFormat="1" ht="12.75"/>
    <row r="154" s="129" customFormat="1" ht="12.75"/>
    <row r="155" s="129" customFormat="1" ht="12.75"/>
    <row r="156" s="129" customFormat="1" ht="12.75"/>
    <row r="157" s="129" customFormat="1" ht="12.75"/>
    <row r="158" s="129" customFormat="1" ht="12.75"/>
    <row r="159" s="129" customFormat="1" ht="12.75"/>
    <row r="160" s="129" customFormat="1" ht="12.75"/>
    <row r="161" s="129" customFormat="1" ht="12.75"/>
    <row r="162" s="129" customFormat="1" ht="12.75"/>
    <row r="163" s="129" customFormat="1" ht="12.75"/>
  </sheetData>
  <sheetProtection/>
  <mergeCells count="12">
    <mergeCell ref="A13:B13"/>
    <mergeCell ref="A15:B15"/>
    <mergeCell ref="C1:O4"/>
    <mergeCell ref="A17:B17"/>
    <mergeCell ref="A19:B19"/>
    <mergeCell ref="A21:B21"/>
    <mergeCell ref="A23:B23"/>
    <mergeCell ref="A25:B25"/>
    <mergeCell ref="A4:B4"/>
    <mergeCell ref="A7:B7"/>
    <mergeCell ref="A9:B9"/>
    <mergeCell ref="A11:B11"/>
  </mergeCells>
  <printOptions/>
  <pageMargins left="0.787401575" right="0.787401575" top="0.984251969" bottom="0.984251969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7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10.4218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">
        <v>144</v>
      </c>
      <c r="D1" s="183"/>
      <c r="E1" s="183"/>
      <c r="F1" s="183"/>
      <c r="G1" s="183"/>
      <c r="H1" s="183"/>
      <c r="I1" s="183"/>
    </row>
    <row r="2" spans="1:9" s="3" customFormat="1" ht="25.5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99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8" customHeight="1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customHeight="1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8.75" customHeight="1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" customHeight="1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2.75" customHeight="1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8" customHeight="1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 aca="true" t="shared" si="4" ref="I27:I40"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5" ref="H28:H39">SUM(C28:G28)</f>
        <v>0</v>
      </c>
      <c r="I28" s="45" t="e">
        <f t="shared" si="4"/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5"/>
        <v>0</v>
      </c>
      <c r="I29" s="45" t="e">
        <f t="shared" si="4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5"/>
        <v>0</v>
      </c>
      <c r="I30" s="45" t="e">
        <f t="shared" si="4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5"/>
        <v>0</v>
      </c>
      <c r="I31" s="45" t="e">
        <f t="shared" si="4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5"/>
        <v>0</v>
      </c>
      <c r="I32" s="45" t="e">
        <f t="shared" si="4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5"/>
        <v>0</v>
      </c>
      <c r="I33" s="45" t="e">
        <f t="shared" si="4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5"/>
        <v>0</v>
      </c>
      <c r="I34" s="45" t="e">
        <f t="shared" si="4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5"/>
        <v>0</v>
      </c>
      <c r="I35" s="45" t="e">
        <f t="shared" si="4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5"/>
        <v>0</v>
      </c>
      <c r="I36" s="45" t="e">
        <f t="shared" si="4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5"/>
        <v>0</v>
      </c>
      <c r="I37" s="45" t="e">
        <f t="shared" si="4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5"/>
        <v>0</v>
      </c>
      <c r="I38" s="45" t="e">
        <f t="shared" si="4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5"/>
        <v>0</v>
      </c>
      <c r="I39" s="45" t="e">
        <f t="shared" si="4"/>
        <v>#DIV/0!</v>
      </c>
    </row>
    <row r="40" spans="1:9" ht="13.5" customHeight="1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4"/>
        <v>#DIV/0!</v>
      </c>
    </row>
    <row r="41" ht="12.75" customHeight="1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1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 t="shared" si="6"/>
        <v>0</v>
      </c>
      <c r="I51" s="47" t="e">
        <f t="shared" si="7"/>
        <v>#DIV/0!</v>
      </c>
    </row>
    <row r="52" spans="5:9" ht="12.75" customHeight="1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2.75" customHeight="1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2.75" customHeight="1" outlineLevel="1" thickBot="1" thickTop="1">
      <c r="I79" s="46"/>
    </row>
    <row r="80" spans="1:9" ht="15.75" customHeight="1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.75" customHeight="1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.75" customHeight="1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.75" customHeight="1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.75" customHeight="1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.75" customHeight="1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.75" customHeight="1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.75" customHeight="1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5.75" customHeight="1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2.75" customHeight="1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2.75" customHeight="1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2" t="s">
        <v>37</v>
      </c>
      <c r="C130" s="113">
        <f>E13</f>
        <v>0</v>
      </c>
    </row>
    <row r="131" spans="2:3" ht="15.75">
      <c r="B131" s="112" t="s">
        <v>78</v>
      </c>
      <c r="C131" s="113">
        <f>H24</f>
        <v>0</v>
      </c>
    </row>
    <row r="132" spans="2:3" ht="15.75">
      <c r="B132" s="112" t="s">
        <v>5</v>
      </c>
      <c r="C132" s="113">
        <f>H40</f>
        <v>0</v>
      </c>
    </row>
    <row r="133" spans="2:3" ht="15.75">
      <c r="B133" s="112" t="s">
        <v>10</v>
      </c>
      <c r="C133" s="113">
        <f>H51</f>
        <v>0</v>
      </c>
    </row>
    <row r="134" spans="2:3" ht="15.75">
      <c r="B134" s="112" t="s">
        <v>89</v>
      </c>
      <c r="C134" s="113">
        <f>H66</f>
        <v>0</v>
      </c>
    </row>
    <row r="135" spans="2:3" ht="15.75">
      <c r="B135" s="112" t="s">
        <v>90</v>
      </c>
      <c r="C135" s="113">
        <f>H78</f>
        <v>0</v>
      </c>
    </row>
    <row r="136" spans="2:3" ht="15.75">
      <c r="B136" s="112" t="s">
        <v>28</v>
      </c>
      <c r="C136" s="113">
        <f>H89</f>
        <v>0</v>
      </c>
    </row>
    <row r="137" spans="2:16" ht="15.75">
      <c r="B137" s="112" t="s">
        <v>73</v>
      </c>
      <c r="C137" s="113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3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spans="1:4" ht="15">
      <c r="A143" s="106"/>
      <c r="B143" s="106"/>
      <c r="C143" s="106"/>
      <c r="D143" s="108"/>
    </row>
    <row r="144" spans="1:4" ht="15">
      <c r="A144" s="106"/>
      <c r="B144" s="106"/>
      <c r="C144" s="106"/>
      <c r="D144" s="108"/>
    </row>
    <row r="145" spans="1:4" ht="15">
      <c r="A145" s="106"/>
      <c r="B145" s="106"/>
      <c r="C145" s="106"/>
      <c r="D145" s="108"/>
    </row>
    <row r="146" spans="1:4" ht="15">
      <c r="A146" s="106"/>
      <c r="B146" s="106"/>
      <c r="C146" s="106"/>
      <c r="D146" s="108"/>
    </row>
    <row r="147" spans="1:4" ht="15">
      <c r="A147" s="106"/>
      <c r="B147" s="106"/>
      <c r="C147" s="106"/>
      <c r="D147" s="108"/>
    </row>
    <row r="148" spans="1:6" ht="15">
      <c r="A148" s="106"/>
      <c r="B148" s="106"/>
      <c r="C148" s="106"/>
      <c r="D148" s="109"/>
      <c r="E148" s="12"/>
      <c r="F148" s="12"/>
    </row>
    <row r="149" spans="1:4" ht="12.75">
      <c r="A149" s="106"/>
      <c r="B149" s="106"/>
      <c r="C149" s="106"/>
      <c r="D149" s="106"/>
    </row>
    <row r="150" spans="1:4" ht="12.75">
      <c r="A150" s="106"/>
      <c r="B150" s="106"/>
      <c r="C150" s="106"/>
      <c r="D150" s="106"/>
    </row>
    <row r="151" spans="1:4" ht="12.75">
      <c r="A151" s="106"/>
      <c r="B151" s="106"/>
      <c r="C151" s="107"/>
      <c r="D151" s="106"/>
    </row>
    <row r="152" spans="1:4" ht="12.75">
      <c r="A152" s="106"/>
      <c r="B152" s="106"/>
      <c r="C152" s="106"/>
      <c r="D152" s="106"/>
    </row>
    <row r="153" spans="1:4" ht="12.75">
      <c r="A153" s="106"/>
      <c r="B153" s="106"/>
      <c r="C153" s="106"/>
      <c r="D153" s="106"/>
    </row>
    <row r="154" spans="1:4" ht="12.75">
      <c r="A154" s="106"/>
      <c r="B154" s="106"/>
      <c r="C154" s="106"/>
      <c r="D154" s="106"/>
    </row>
    <row r="155" spans="1:4" ht="12.75">
      <c r="A155" s="106"/>
      <c r="B155" s="106"/>
      <c r="C155" s="106"/>
      <c r="D155" s="106"/>
    </row>
    <row r="156" spans="1:4" ht="12.75">
      <c r="A156" s="106"/>
      <c r="B156" s="106"/>
      <c r="C156" s="106"/>
      <c r="D156" s="106"/>
    </row>
    <row r="157" spans="1:4" ht="12.75">
      <c r="A157" s="106"/>
      <c r="B157" s="106"/>
      <c r="C157" s="106"/>
      <c r="D157" s="106"/>
    </row>
  </sheetData>
  <sheetProtection/>
  <mergeCells count="16">
    <mergeCell ref="C1:I4"/>
    <mergeCell ref="A53:B53"/>
    <mergeCell ref="A68:B68"/>
    <mergeCell ref="A80:B80"/>
    <mergeCell ref="A91:B91"/>
    <mergeCell ref="A99:B99"/>
    <mergeCell ref="A123:B123"/>
    <mergeCell ref="A124:B124"/>
    <mergeCell ref="A125:B125"/>
    <mergeCell ref="A126:B126"/>
    <mergeCell ref="A4:B4"/>
    <mergeCell ref="A6:B6"/>
    <mergeCell ref="A15:B15"/>
    <mergeCell ref="A26:B26"/>
    <mergeCell ref="A42:B42"/>
    <mergeCell ref="A112:B112"/>
  </mergeCells>
  <printOptions horizontalCentered="1"/>
  <pageMargins left="0.2" right="0.2" top="0.24" bottom="0.29" header="0.17" footer="0.21"/>
  <pageSetup horizontalDpi="360" verticalDpi="360" orientation="landscape" scale="75"/>
  <ignoredErrors>
    <ignoredError sqref="I10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60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8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105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50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1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 t="shared" si="6"/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 t="s">
        <v>142</v>
      </c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Janeiro!C125+Fevereiro!C125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3">
        <f>H24</f>
        <v>0</v>
      </c>
    </row>
    <row r="132" spans="2:3" ht="15.75">
      <c r="B132" s="112" t="s">
        <v>5</v>
      </c>
      <c r="C132" s="113">
        <f>H40</f>
        <v>0</v>
      </c>
    </row>
    <row r="133" spans="2:3" ht="15.75">
      <c r="B133" s="112" t="s">
        <v>10</v>
      </c>
      <c r="C133" s="113">
        <f>H51</f>
        <v>0</v>
      </c>
    </row>
    <row r="134" spans="2:3" ht="15.75">
      <c r="B134" s="112" t="s">
        <v>89</v>
      </c>
      <c r="C134" s="113">
        <f>H66</f>
        <v>0</v>
      </c>
    </row>
    <row r="135" spans="2:3" ht="15.75">
      <c r="B135" s="112" t="s">
        <v>90</v>
      </c>
      <c r="C135" s="113">
        <f>H78</f>
        <v>0</v>
      </c>
    </row>
    <row r="136" spans="2:3" ht="15.75">
      <c r="B136" s="112" t="s">
        <v>28</v>
      </c>
      <c r="C136" s="113">
        <f>H89</f>
        <v>0</v>
      </c>
    </row>
    <row r="137" spans="2:16" ht="15.75">
      <c r="B137" s="112" t="s">
        <v>73</v>
      </c>
      <c r="C137" s="113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3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spans="1:4" ht="15">
      <c r="A144" s="106"/>
      <c r="B144" s="106"/>
      <c r="C144" s="106"/>
      <c r="D144" s="13"/>
    </row>
    <row r="145" spans="1:4" ht="15">
      <c r="A145" s="106"/>
      <c r="B145" s="106"/>
      <c r="C145" s="106"/>
      <c r="D145" s="13"/>
    </row>
    <row r="146" spans="1:4" ht="15">
      <c r="A146" s="106"/>
      <c r="B146" s="106"/>
      <c r="C146" s="106"/>
      <c r="D146" s="13"/>
    </row>
    <row r="147" spans="1:4" ht="15">
      <c r="A147" s="106"/>
      <c r="B147" s="106"/>
      <c r="C147" s="106"/>
      <c r="D147" s="13"/>
    </row>
    <row r="148" spans="1:6" ht="15">
      <c r="A148" s="106"/>
      <c r="B148" s="106"/>
      <c r="C148" s="106"/>
      <c r="D148" s="51"/>
      <c r="E148" s="12"/>
      <c r="F148" s="12"/>
    </row>
    <row r="149" spans="1:3" ht="12.75">
      <c r="A149" s="106"/>
      <c r="B149" s="106"/>
      <c r="C149" s="106"/>
    </row>
    <row r="150" spans="1:3" ht="12.75">
      <c r="A150" s="106"/>
      <c r="B150" s="106"/>
      <c r="C150" s="106"/>
    </row>
    <row r="151" spans="1:3" ht="12.75">
      <c r="A151" s="106"/>
      <c r="B151" s="106"/>
      <c r="C151" s="107"/>
    </row>
    <row r="152" spans="1:3" ht="12.75">
      <c r="A152" s="106"/>
      <c r="B152" s="106"/>
      <c r="C152" s="106"/>
    </row>
    <row r="153" spans="1:3" ht="12.75">
      <c r="A153" s="106"/>
      <c r="B153" s="106"/>
      <c r="C153" s="106"/>
    </row>
    <row r="154" spans="1:3" ht="12.75">
      <c r="A154" s="106"/>
      <c r="B154" s="106"/>
      <c r="C154" s="106"/>
    </row>
    <row r="155" spans="1:3" ht="12.75">
      <c r="A155" s="106"/>
      <c r="B155" s="106"/>
      <c r="C155" s="106"/>
    </row>
    <row r="156" spans="1:3" ht="12.75">
      <c r="A156" s="106"/>
      <c r="B156" s="106"/>
      <c r="C156" s="106"/>
    </row>
    <row r="157" spans="1:3" ht="12.75">
      <c r="A157" s="106"/>
      <c r="B157" s="106"/>
      <c r="C157" s="106"/>
    </row>
    <row r="158" spans="1:3" ht="12.75">
      <c r="A158" s="106"/>
      <c r="B158" s="106"/>
      <c r="C158" s="106"/>
    </row>
    <row r="159" spans="1:3" ht="12.75">
      <c r="A159" s="106"/>
      <c r="B159" s="106"/>
      <c r="C159" s="106"/>
    </row>
    <row r="160" spans="1:3" ht="12.75">
      <c r="A160" s="106"/>
      <c r="B160" s="106"/>
      <c r="C160" s="106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7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115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1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 t="shared" si="6"/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09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>SUM(C110:G110)</f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Janeiro!C125+Fevereiro!C125+Março!C125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8.281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114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1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 t="shared" si="6"/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 aca="true" t="shared" si="16" ref="I100:I110"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7" ref="H101:H109">SUM(C101:G101)</f>
        <v>0</v>
      </c>
      <c r="I101" s="45" t="e">
        <f t="shared" si="16"/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7"/>
        <v>0</v>
      </c>
      <c r="I102" s="45" t="e">
        <f t="shared" si="16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7"/>
        <v>0</v>
      </c>
      <c r="I103" s="45" t="e">
        <f t="shared" si="16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7"/>
        <v>0</v>
      </c>
      <c r="I104" s="45" t="e">
        <f t="shared" si="16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7"/>
        <v>0</v>
      </c>
      <c r="I105" s="45" t="e">
        <f t="shared" si="16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7"/>
        <v>0</v>
      </c>
      <c r="I106" s="45" t="e">
        <f t="shared" si="16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7"/>
        <v>0</v>
      </c>
      <c r="I107" s="45" t="e">
        <f t="shared" si="16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7"/>
        <v>0</v>
      </c>
      <c r="I108" s="45" t="e">
        <f t="shared" si="16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7"/>
        <v>0</v>
      </c>
      <c r="I109" s="45" t="e">
        <f t="shared" si="16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>SUM(C110:G110)</f>
        <v>0</v>
      </c>
      <c r="I110" s="45" t="e">
        <f t="shared" si="16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C125+Março!C126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7.71093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113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1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 t="shared" si="6"/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>SUM(C74:G74)</f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09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>SUM(C110:G110)</f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C125+Abril!C126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7.140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112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1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 t="shared" si="6"/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C125+Maio!C126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9" t="s">
        <v>78</v>
      </c>
      <c r="C131" s="118">
        <f>H24</f>
        <v>0</v>
      </c>
    </row>
    <row r="132" spans="2:3" ht="15.75">
      <c r="B132" s="119" t="s">
        <v>5</v>
      </c>
      <c r="C132" s="118">
        <f>H40</f>
        <v>0</v>
      </c>
    </row>
    <row r="133" spans="2:3" ht="15.75">
      <c r="B133" s="119" t="s">
        <v>10</v>
      </c>
      <c r="C133" s="118">
        <f>H51</f>
        <v>0</v>
      </c>
    </row>
    <row r="134" spans="2:3" ht="15.75">
      <c r="B134" s="119" t="s">
        <v>89</v>
      </c>
      <c r="C134" s="118">
        <f>H66</f>
        <v>0</v>
      </c>
    </row>
    <row r="135" spans="2:3" ht="15.75">
      <c r="B135" s="119" t="s">
        <v>90</v>
      </c>
      <c r="C135" s="118">
        <f>H78</f>
        <v>0</v>
      </c>
    </row>
    <row r="136" spans="2:3" ht="15.75">
      <c r="B136" s="119" t="s">
        <v>28</v>
      </c>
      <c r="C136" s="118">
        <f>H89</f>
        <v>0</v>
      </c>
    </row>
    <row r="137" spans="2:16" ht="15.75">
      <c r="B137" s="119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9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9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7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111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0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>SUM(C51:G51)</f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C125+Junho!C126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11.421875" defaultRowHeight="12.75" outlineLevelRow="1"/>
  <cols>
    <col min="1" max="1" width="7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</cols>
  <sheetData>
    <row r="1" spans="1:9" s="3" customFormat="1" ht="33" customHeight="1">
      <c r="A1" s="61"/>
      <c r="B1" s="62"/>
      <c r="C1" s="183" t="str">
        <f>Janeiro!$C$1</f>
        <v>Planilha Orçamento Doméstico</v>
      </c>
      <c r="D1" s="183"/>
      <c r="E1" s="183"/>
      <c r="F1" s="183"/>
      <c r="G1" s="183"/>
      <c r="H1" s="183"/>
      <c r="I1" s="183"/>
    </row>
    <row r="2" spans="1:9" s="3" customFormat="1" ht="25.5" customHeight="1">
      <c r="A2" s="61"/>
      <c r="B2" s="62"/>
      <c r="C2" s="183"/>
      <c r="D2" s="183"/>
      <c r="E2" s="183"/>
      <c r="F2" s="183"/>
      <c r="G2" s="183"/>
      <c r="H2" s="183"/>
      <c r="I2" s="183"/>
    </row>
    <row r="3" spans="1:9" s="3" customFormat="1" ht="27" customHeight="1">
      <c r="A3" s="61"/>
      <c r="B3" s="62"/>
      <c r="C3" s="183"/>
      <c r="D3" s="183"/>
      <c r="E3" s="183"/>
      <c r="F3" s="183"/>
      <c r="G3" s="183"/>
      <c r="H3" s="183"/>
      <c r="I3" s="183"/>
    </row>
    <row r="4" spans="1:9" s="3" customFormat="1" ht="33.75" customHeight="1">
      <c r="A4" s="176" t="s">
        <v>110</v>
      </c>
      <c r="B4" s="176"/>
      <c r="C4" s="183"/>
      <c r="D4" s="183"/>
      <c r="E4" s="183"/>
      <c r="F4" s="183"/>
      <c r="G4" s="183"/>
      <c r="H4" s="183"/>
      <c r="I4" s="183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77" t="s">
        <v>37</v>
      </c>
      <c r="B6" s="178"/>
      <c r="C6" s="92" t="s">
        <v>94</v>
      </c>
      <c r="D6" s="93" t="s">
        <v>101</v>
      </c>
      <c r="E6" s="93" t="s">
        <v>87</v>
      </c>
      <c r="F6" s="94" t="s">
        <v>102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/>
      <c r="E7" s="84">
        <f aca="true" t="shared" si="0" ref="E7:E12">SUM(C7:D7)</f>
        <v>0</v>
      </c>
      <c r="F7" s="95" t="e">
        <f aca="true" t="shared" si="1" ref="F7:F12">E7/E$13</f>
        <v>#DIV/0!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 t="e">
        <f t="shared" si="1"/>
        <v>#DIV/0!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 t="e">
        <f t="shared" si="1"/>
        <v>#DIV/0!</v>
      </c>
      <c r="G9" s="26"/>
    </row>
    <row r="10" spans="1:7" ht="15" outlineLevel="1">
      <c r="A10" s="57"/>
      <c r="B10" s="34" t="s">
        <v>47</v>
      </c>
      <c r="C10" s="21"/>
      <c r="D10" s="21"/>
      <c r="E10" s="85">
        <f t="shared" si="0"/>
        <v>0</v>
      </c>
      <c r="F10" s="96" t="e">
        <f t="shared" si="1"/>
        <v>#DIV/0!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 t="e">
        <f t="shared" si="1"/>
        <v>#DIV/0!</v>
      </c>
      <c r="G11" s="97"/>
    </row>
    <row r="12" spans="1:7" ht="45" outlineLevel="1">
      <c r="A12" s="57"/>
      <c r="B12" s="35" t="s">
        <v>103</v>
      </c>
      <c r="C12" s="21"/>
      <c r="D12" s="21"/>
      <c r="E12" s="85">
        <f t="shared" si="0"/>
        <v>0</v>
      </c>
      <c r="F12" s="96" t="e">
        <f t="shared" si="1"/>
        <v>#DIV/0!</v>
      </c>
      <c r="G12" s="26"/>
    </row>
    <row r="13" spans="1:8" ht="16.5" outlineLevel="1" thickBot="1">
      <c r="A13" s="121"/>
      <c r="B13" s="66" t="s">
        <v>98</v>
      </c>
      <c r="C13" s="65">
        <f>SUM(C7:C12)</f>
        <v>0</v>
      </c>
      <c r="D13" s="65">
        <f>SUM(D7:D12)</f>
        <v>0</v>
      </c>
      <c r="E13" s="67">
        <f>SUM(C13:D13)</f>
        <v>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9" t="s">
        <v>78</v>
      </c>
      <c r="B15" s="180"/>
      <c r="C15" s="55" t="s">
        <v>94</v>
      </c>
      <c r="D15" s="55" t="s">
        <v>100</v>
      </c>
      <c r="E15" s="55" t="s">
        <v>95</v>
      </c>
      <c r="F15" s="55" t="s">
        <v>96</v>
      </c>
      <c r="G15" s="55" t="s">
        <v>97</v>
      </c>
      <c r="H15" s="69" t="s">
        <v>87</v>
      </c>
      <c r="I15" s="56" t="s">
        <v>102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122</v>
      </c>
      <c r="C16" s="41"/>
      <c r="D16" s="42"/>
      <c r="E16" s="42"/>
      <c r="F16" s="42"/>
      <c r="G16" s="42"/>
      <c r="H16" s="83">
        <f>SUM(C16:G16)</f>
        <v>0</v>
      </c>
      <c r="I16" s="45" t="e">
        <f aca="true" t="shared" si="2" ref="I16:I23">H16/H$24</f>
        <v>#DIV/0!</v>
      </c>
    </row>
    <row r="17" spans="1:9" ht="15" outlineLevel="1">
      <c r="A17" s="57"/>
      <c r="B17" s="34" t="s">
        <v>71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 t="e">
        <f t="shared" si="2"/>
        <v>#DIV/0!</v>
      </c>
    </row>
    <row r="18" spans="1:9" ht="15" outlineLevel="1">
      <c r="A18" s="57"/>
      <c r="B18" s="34" t="s">
        <v>120</v>
      </c>
      <c r="C18" s="43"/>
      <c r="D18" s="43"/>
      <c r="E18" s="43"/>
      <c r="F18" s="43"/>
      <c r="G18" s="43"/>
      <c r="H18" s="83">
        <f t="shared" si="3"/>
        <v>0</v>
      </c>
      <c r="I18" s="45" t="e">
        <f t="shared" si="2"/>
        <v>#DIV/0!</v>
      </c>
    </row>
    <row r="19" spans="1:9" ht="15" outlineLevel="1">
      <c r="A19" s="57"/>
      <c r="B19" s="34" t="s">
        <v>121</v>
      </c>
      <c r="C19" s="43"/>
      <c r="D19" s="43"/>
      <c r="E19" s="43"/>
      <c r="F19" s="43"/>
      <c r="G19" s="43"/>
      <c r="H19" s="83">
        <f t="shared" si="3"/>
        <v>0</v>
      </c>
      <c r="I19" s="45" t="e">
        <f>H19/H$24</f>
        <v>#DIV/0!</v>
      </c>
    </row>
    <row r="20" spans="1:9" ht="15" outlineLevel="1">
      <c r="A20" s="57"/>
      <c r="B20" s="34" t="s">
        <v>72</v>
      </c>
      <c r="C20" s="43"/>
      <c r="D20" s="43"/>
      <c r="E20" s="43"/>
      <c r="F20" s="43"/>
      <c r="G20" s="43"/>
      <c r="H20" s="83">
        <f t="shared" si="3"/>
        <v>0</v>
      </c>
      <c r="I20" s="45" t="e">
        <f t="shared" si="2"/>
        <v>#DIV/0!</v>
      </c>
    </row>
    <row r="21" spans="1:9" ht="15" outlineLevel="1">
      <c r="A21" s="57"/>
      <c r="B21" s="34" t="s">
        <v>104</v>
      </c>
      <c r="C21" s="43"/>
      <c r="D21" s="43"/>
      <c r="E21" s="43"/>
      <c r="F21" s="43"/>
      <c r="G21" s="43"/>
      <c r="H21" s="83">
        <f t="shared" si="3"/>
        <v>0</v>
      </c>
      <c r="I21" s="45" t="e">
        <f t="shared" si="2"/>
        <v>#DIV/0!</v>
      </c>
    </row>
    <row r="22" spans="1:9" ht="15" outlineLevel="1">
      <c r="A22" s="57"/>
      <c r="B22" s="34" t="s">
        <v>124</v>
      </c>
      <c r="C22" s="43"/>
      <c r="D22" s="43"/>
      <c r="E22" s="43"/>
      <c r="G22" s="43"/>
      <c r="H22" s="83">
        <f t="shared" si="3"/>
        <v>0</v>
      </c>
      <c r="I22" s="45" t="e">
        <f t="shared" si="2"/>
        <v>#DIV/0!</v>
      </c>
    </row>
    <row r="23" spans="1:12" ht="15" outlineLevel="1">
      <c r="A23" s="57"/>
      <c r="B23" s="36" t="s">
        <v>123</v>
      </c>
      <c r="C23" s="44"/>
      <c r="D23" s="44"/>
      <c r="E23" s="44"/>
      <c r="F23" s="44"/>
      <c r="G23" s="44"/>
      <c r="H23" s="83">
        <f t="shared" si="3"/>
        <v>0</v>
      </c>
      <c r="I23" s="45" t="e">
        <f t="shared" si="2"/>
        <v>#DIV/0!</v>
      </c>
      <c r="L23" s="98"/>
    </row>
    <row r="24" spans="1:9" ht="15.75" outlineLevel="1" thickBot="1">
      <c r="A24" s="63"/>
      <c r="B24" s="64" t="s">
        <v>87</v>
      </c>
      <c r="C24" s="65">
        <f>SUM(C16:C23)</f>
        <v>0</v>
      </c>
      <c r="D24" s="65">
        <f>SUM(D16:D23)</f>
        <v>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0</v>
      </c>
      <c r="I24" s="47" t="e">
        <f>H24/H$24</f>
        <v>#DIV/0!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9" t="s">
        <v>5</v>
      </c>
      <c r="B26" s="180"/>
      <c r="C26" s="55" t="s">
        <v>94</v>
      </c>
      <c r="D26" s="55" t="s">
        <v>100</v>
      </c>
      <c r="E26" s="55" t="s">
        <v>95</v>
      </c>
      <c r="F26" s="55" t="s">
        <v>96</v>
      </c>
      <c r="G26" s="55" t="s">
        <v>97</v>
      </c>
      <c r="H26" s="69" t="s">
        <v>87</v>
      </c>
      <c r="I26" s="56" t="s">
        <v>102</v>
      </c>
    </row>
    <row r="27" spans="1:9" ht="15" outlineLevel="1">
      <c r="A27" s="68"/>
      <c r="B27" s="33" t="s">
        <v>6</v>
      </c>
      <c r="C27" s="29"/>
      <c r="D27" s="29"/>
      <c r="E27" s="29"/>
      <c r="F27" s="29"/>
      <c r="G27" s="29"/>
      <c r="H27" s="70">
        <f>SUM(C27:G27)</f>
        <v>0</v>
      </c>
      <c r="I27" s="45" t="e">
        <f>H27/H$40</f>
        <v>#DIV/0!</v>
      </c>
    </row>
    <row r="28" spans="1:9" ht="15" outlineLevel="1">
      <c r="A28" s="68"/>
      <c r="B28" s="34" t="s">
        <v>7</v>
      </c>
      <c r="D28" s="21"/>
      <c r="E28" s="21"/>
      <c r="F28" s="21"/>
      <c r="G28" s="21"/>
      <c r="H28" s="70">
        <f aca="true" t="shared" si="4" ref="H28:H39">SUM(C28:G28)</f>
        <v>0</v>
      </c>
      <c r="I28" s="45" t="e">
        <f aca="true" t="shared" si="5" ref="I28:I40">H28/H$40</f>
        <v>#DIV/0!</v>
      </c>
    </row>
    <row r="29" spans="1:9" ht="15" outlineLevel="1">
      <c r="A29" s="68"/>
      <c r="B29" s="34" t="s">
        <v>51</v>
      </c>
      <c r="C29" s="21"/>
      <c r="D29" s="21"/>
      <c r="E29" s="21"/>
      <c r="F29" s="21"/>
      <c r="G29" s="21"/>
      <c r="H29" s="70">
        <f t="shared" si="4"/>
        <v>0</v>
      </c>
      <c r="I29" s="45" t="e">
        <f t="shared" si="5"/>
        <v>#DIV/0!</v>
      </c>
    </row>
    <row r="30" spans="1:9" ht="15">
      <c r="A30" s="68"/>
      <c r="B30" s="34" t="s">
        <v>8</v>
      </c>
      <c r="C30" s="21"/>
      <c r="D30" s="21"/>
      <c r="E30" s="21"/>
      <c r="F30" s="21"/>
      <c r="G30" s="21"/>
      <c r="H30" s="70">
        <f t="shared" si="4"/>
        <v>0</v>
      </c>
      <c r="I30" s="45" t="e">
        <f t="shared" si="5"/>
        <v>#DIV/0!</v>
      </c>
    </row>
    <row r="31" spans="1:25" s="1" customFormat="1" ht="15">
      <c r="A31" s="68"/>
      <c r="B31" s="34" t="s">
        <v>46</v>
      </c>
      <c r="C31" s="21"/>
      <c r="D31" s="21"/>
      <c r="E31" s="21"/>
      <c r="F31" s="21"/>
      <c r="G31" s="21"/>
      <c r="H31" s="70">
        <f t="shared" si="4"/>
        <v>0</v>
      </c>
      <c r="I31" s="45" t="e">
        <f t="shared" si="5"/>
        <v>#DIV/0!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92</v>
      </c>
      <c r="C32" s="21"/>
      <c r="D32" s="21"/>
      <c r="E32" s="21"/>
      <c r="F32" s="21"/>
      <c r="G32" s="21"/>
      <c r="H32" s="70">
        <f t="shared" si="4"/>
        <v>0</v>
      </c>
      <c r="I32" s="45" t="e">
        <f t="shared" si="5"/>
        <v>#DIV/0!</v>
      </c>
    </row>
    <row r="33" spans="1:9" ht="15" outlineLevel="1">
      <c r="A33" s="68"/>
      <c r="B33" s="34" t="s">
        <v>48</v>
      </c>
      <c r="C33" s="21"/>
      <c r="D33" s="21"/>
      <c r="E33" s="21"/>
      <c r="F33" s="21"/>
      <c r="G33" s="21"/>
      <c r="H33" s="70">
        <f t="shared" si="4"/>
        <v>0</v>
      </c>
      <c r="I33" s="45" t="e">
        <f t="shared" si="5"/>
        <v>#DIV/0!</v>
      </c>
    </row>
    <row r="34" spans="1:9" ht="15" outlineLevel="1">
      <c r="A34" s="68"/>
      <c r="B34" s="34" t="s">
        <v>141</v>
      </c>
      <c r="C34" s="21"/>
      <c r="D34" s="21"/>
      <c r="E34" s="21"/>
      <c r="F34" s="21"/>
      <c r="G34" s="21"/>
      <c r="H34" s="70">
        <f t="shared" si="4"/>
        <v>0</v>
      </c>
      <c r="I34" s="45" t="e">
        <f t="shared" si="5"/>
        <v>#DIV/0!</v>
      </c>
    </row>
    <row r="35" spans="1:9" ht="15" outlineLevel="1">
      <c r="A35" s="68"/>
      <c r="B35" s="34" t="s">
        <v>53</v>
      </c>
      <c r="C35" s="30"/>
      <c r="D35" s="21"/>
      <c r="E35" s="21"/>
      <c r="F35" s="21"/>
      <c r="G35" s="21"/>
      <c r="H35" s="70">
        <f t="shared" si="4"/>
        <v>0</v>
      </c>
      <c r="I35" s="45" t="e">
        <f t="shared" si="5"/>
        <v>#DIV/0!</v>
      </c>
    </row>
    <row r="36" spans="1:9" ht="15" outlineLevel="1">
      <c r="A36" s="68"/>
      <c r="B36" s="34" t="s">
        <v>49</v>
      </c>
      <c r="C36" s="21"/>
      <c r="D36" s="21"/>
      <c r="E36" s="21"/>
      <c r="F36" s="21"/>
      <c r="G36" s="21"/>
      <c r="H36" s="70">
        <f t="shared" si="4"/>
        <v>0</v>
      </c>
      <c r="I36" s="45" t="e">
        <f t="shared" si="5"/>
        <v>#DIV/0!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 t="e">
        <f t="shared" si="5"/>
        <v>#DIV/0!</v>
      </c>
    </row>
    <row r="38" spans="1:9" ht="15" outlineLevel="1">
      <c r="A38" s="68"/>
      <c r="B38" s="34" t="s">
        <v>52</v>
      </c>
      <c r="C38" s="21"/>
      <c r="D38" s="21"/>
      <c r="E38" s="21"/>
      <c r="F38" s="21"/>
      <c r="G38" s="21"/>
      <c r="H38" s="70">
        <f t="shared" si="4"/>
        <v>0</v>
      </c>
      <c r="I38" s="45" t="e">
        <f t="shared" si="5"/>
        <v>#DIV/0!</v>
      </c>
    </row>
    <row r="39" spans="1:9" ht="30" outlineLevel="1">
      <c r="A39" s="68"/>
      <c r="B39" s="37" t="s">
        <v>69</v>
      </c>
      <c r="C39" s="21"/>
      <c r="D39" s="21"/>
      <c r="E39" s="21"/>
      <c r="F39" s="21"/>
      <c r="G39" s="21"/>
      <c r="H39" s="70">
        <f t="shared" si="4"/>
        <v>0</v>
      </c>
      <c r="I39" s="45" t="e">
        <f t="shared" si="5"/>
        <v>#DIV/0!</v>
      </c>
    </row>
    <row r="40" spans="1:9" ht="16.5" outlineLevel="1" thickBot="1">
      <c r="A40" s="63"/>
      <c r="B40" s="64" t="s">
        <v>87</v>
      </c>
      <c r="C40" s="65">
        <f>SUM(C27:C39)</f>
        <v>0</v>
      </c>
      <c r="D40" s="65">
        <f>SUM(D27:D39)</f>
        <v>0</v>
      </c>
      <c r="E40" s="65">
        <f>SUM(E27:E39)</f>
        <v>0</v>
      </c>
      <c r="F40" s="65">
        <f>SUM(F27:F39)</f>
        <v>0</v>
      </c>
      <c r="G40" s="65">
        <f>SUM(G27:G39)</f>
        <v>0</v>
      </c>
      <c r="H40" s="71">
        <f>SUM(C40:G40)</f>
        <v>0</v>
      </c>
      <c r="I40" s="47" t="e">
        <f t="shared" si="5"/>
        <v>#DIV/0!</v>
      </c>
    </row>
    <row r="41" ht="14.25" thickBot="1" thickTop="1"/>
    <row r="42" spans="1:25" s="1" customFormat="1" ht="15.75">
      <c r="A42" s="181" t="s">
        <v>10</v>
      </c>
      <c r="B42" s="182"/>
      <c r="C42" s="55" t="s">
        <v>94</v>
      </c>
      <c r="D42" s="55" t="s">
        <v>100</v>
      </c>
      <c r="E42" s="55" t="s">
        <v>95</v>
      </c>
      <c r="F42" s="55" t="s">
        <v>96</v>
      </c>
      <c r="G42" s="55" t="s">
        <v>97</v>
      </c>
      <c r="H42" s="55" t="s">
        <v>87</v>
      </c>
      <c r="I42" s="56" t="s">
        <v>102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/>
      <c r="E43" s="31"/>
      <c r="F43" s="31"/>
      <c r="G43" s="31"/>
      <c r="H43" s="72">
        <f aca="true" t="shared" si="6" ref="H43:H50">SUM(C43:G43)</f>
        <v>0</v>
      </c>
      <c r="I43" s="45" t="e">
        <f>H43/H$51</f>
        <v>#DIV/0!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/>
      <c r="H44" s="72">
        <f t="shared" si="6"/>
        <v>0</v>
      </c>
      <c r="I44" s="45" t="e">
        <f aca="true" t="shared" si="7" ref="I44:I51">H44/H$51</f>
        <v>#DIV/0!</v>
      </c>
    </row>
    <row r="45" spans="1:9" ht="15" outlineLevel="1">
      <c r="A45" s="68"/>
      <c r="B45" s="34" t="s">
        <v>55</v>
      </c>
      <c r="C45" s="9"/>
      <c r="D45" s="9"/>
      <c r="E45" s="9"/>
      <c r="F45" s="9"/>
      <c r="G45" s="9"/>
      <c r="H45" s="72">
        <f t="shared" si="6"/>
        <v>0</v>
      </c>
      <c r="I45" s="45" t="e">
        <f t="shared" si="7"/>
        <v>#DIV/0!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 t="e">
        <f t="shared" si="7"/>
        <v>#DIV/0!</v>
      </c>
    </row>
    <row r="47" spans="1:9" ht="15" outlineLevel="1">
      <c r="A47" s="68"/>
      <c r="B47" s="34" t="s">
        <v>14</v>
      </c>
      <c r="C47" s="9"/>
      <c r="D47" s="9"/>
      <c r="E47" s="9"/>
      <c r="F47" s="9"/>
      <c r="G47" s="9"/>
      <c r="H47" s="72">
        <f t="shared" si="6"/>
        <v>0</v>
      </c>
      <c r="I47" s="45" t="e">
        <f t="shared" si="7"/>
        <v>#DIV/0!</v>
      </c>
    </row>
    <row r="48" spans="1:9" ht="15" outlineLevel="1">
      <c r="A48" s="68"/>
      <c r="B48" s="34" t="s">
        <v>54</v>
      </c>
      <c r="C48" s="9"/>
      <c r="D48" s="9"/>
      <c r="E48" s="9"/>
      <c r="F48" s="9"/>
      <c r="G48" s="9"/>
      <c r="H48" s="72">
        <f t="shared" si="6"/>
        <v>0</v>
      </c>
      <c r="I48" s="45" t="e">
        <f t="shared" si="7"/>
        <v>#DIV/0!</v>
      </c>
    </row>
    <row r="49" spans="1:9" ht="15" outlineLevel="1">
      <c r="A49" s="68"/>
      <c r="B49" s="34" t="s">
        <v>57</v>
      </c>
      <c r="C49" s="9"/>
      <c r="D49" s="9"/>
      <c r="E49" s="9"/>
      <c r="F49" s="9"/>
      <c r="G49" s="9"/>
      <c r="H49" s="72">
        <f t="shared" si="6"/>
        <v>0</v>
      </c>
      <c r="I49" s="45" t="e">
        <f t="shared" si="7"/>
        <v>#DIV/0!</v>
      </c>
    </row>
    <row r="50" spans="1:9" ht="15" outlineLevel="1">
      <c r="A50" s="68"/>
      <c r="B50" s="36" t="s">
        <v>56</v>
      </c>
      <c r="C50" s="23"/>
      <c r="D50" s="23"/>
      <c r="E50" s="23"/>
      <c r="F50" s="23"/>
      <c r="G50" s="23"/>
      <c r="H50" s="72">
        <f t="shared" si="6"/>
        <v>0</v>
      </c>
      <c r="I50" s="45" t="e">
        <f t="shared" si="7"/>
        <v>#DIV/0!</v>
      </c>
    </row>
    <row r="51" spans="1:9" ht="15.75" outlineLevel="1" thickBot="1">
      <c r="A51" s="63"/>
      <c r="B51" s="64" t="s">
        <v>87</v>
      </c>
      <c r="C51" s="64">
        <f>SUM(C43:C50)</f>
        <v>0</v>
      </c>
      <c r="D51" s="64">
        <f>SUM(D43:D50)</f>
        <v>0</v>
      </c>
      <c r="E51" s="64">
        <f>SUM(E43:E50)</f>
        <v>0</v>
      </c>
      <c r="F51" s="64">
        <f>SUM(F43:F50)</f>
        <v>0</v>
      </c>
      <c r="G51" s="64">
        <f>SUM(G43:G50)</f>
        <v>0</v>
      </c>
      <c r="H51" s="72">
        <f>SUM(C51:G51)</f>
        <v>0</v>
      </c>
      <c r="I51" s="47" t="e">
        <f t="shared" si="7"/>
        <v>#DIV/0!</v>
      </c>
    </row>
    <row r="52" spans="5:9" ht="14.25" outlineLevel="1" thickBot="1" thickTop="1">
      <c r="E52" s="12"/>
      <c r="I52" s="46"/>
    </row>
    <row r="53" spans="1:9" ht="15.75" outlineLevel="1">
      <c r="A53" s="181" t="s">
        <v>89</v>
      </c>
      <c r="B53" s="182"/>
      <c r="C53" s="55" t="s">
        <v>94</v>
      </c>
      <c r="D53" s="55" t="s">
        <v>100</v>
      </c>
      <c r="E53" s="55" t="s">
        <v>95</v>
      </c>
      <c r="F53" s="55" t="s">
        <v>96</v>
      </c>
      <c r="G53" s="55" t="s">
        <v>97</v>
      </c>
      <c r="H53" s="55" t="s">
        <v>87</v>
      </c>
      <c r="I53" s="56" t="s">
        <v>102</v>
      </c>
    </row>
    <row r="54" spans="1:9" ht="15">
      <c r="A54" s="68"/>
      <c r="B54" s="33" t="s">
        <v>58</v>
      </c>
      <c r="C54" s="31"/>
      <c r="D54" s="31"/>
      <c r="E54" s="31"/>
      <c r="F54" s="31"/>
      <c r="G54" s="31"/>
      <c r="H54" s="72">
        <f>SUM(C54:G$54)</f>
        <v>0</v>
      </c>
      <c r="I54" s="45" t="e">
        <f>H54/H$66</f>
        <v>#DIV/0!</v>
      </c>
    </row>
    <row r="55" spans="1:9" ht="15">
      <c r="A55" s="68"/>
      <c r="B55" s="34" t="s">
        <v>59</v>
      </c>
      <c r="C55" s="9"/>
      <c r="D55" s="9"/>
      <c r="E55" s="9"/>
      <c r="F55" s="9"/>
      <c r="G55" s="9"/>
      <c r="H55" s="73">
        <f aca="true" t="shared" si="8" ref="H55:H66">SUM(C55:G55)</f>
        <v>0</v>
      </c>
      <c r="I55" s="45" t="e">
        <f aca="true" t="shared" si="9" ref="I55:I66">H55/H$66</f>
        <v>#DIV/0!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 t="e">
        <f t="shared" si="9"/>
        <v>#DIV/0!</v>
      </c>
    </row>
    <row r="57" spans="1:25" s="1" customFormat="1" ht="15">
      <c r="A57" s="68"/>
      <c r="B57" s="34" t="s">
        <v>68</v>
      </c>
      <c r="C57" s="9"/>
      <c r="D57" s="9"/>
      <c r="E57" s="9"/>
      <c r="F57" s="9"/>
      <c r="G57" s="9"/>
      <c r="H57" s="73">
        <f t="shared" si="8"/>
        <v>0</v>
      </c>
      <c r="I57" s="45" t="e">
        <f t="shared" si="9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/>
      <c r="F58" s="9"/>
      <c r="G58" s="9"/>
      <c r="H58" s="73">
        <f t="shared" si="8"/>
        <v>0</v>
      </c>
      <c r="I58" s="45" t="e">
        <f t="shared" si="9"/>
        <v>#DIV/0!</v>
      </c>
    </row>
    <row r="59" spans="1:9" ht="15" outlineLevel="1">
      <c r="A59" s="68"/>
      <c r="B59" s="34" t="s">
        <v>17</v>
      </c>
      <c r="C59" s="9"/>
      <c r="D59" s="9"/>
      <c r="E59" s="9"/>
      <c r="F59" s="9"/>
      <c r="G59" s="9"/>
      <c r="H59" s="73">
        <f t="shared" si="8"/>
        <v>0</v>
      </c>
      <c r="I59" s="45" t="e">
        <f t="shared" si="9"/>
        <v>#DIV/0!</v>
      </c>
    </row>
    <row r="60" spans="1:9" ht="15" outlineLevel="1">
      <c r="A60" s="68"/>
      <c r="B60" s="34" t="s">
        <v>61</v>
      </c>
      <c r="C60" s="9"/>
      <c r="D60" s="9"/>
      <c r="E60" s="9"/>
      <c r="F60" s="9"/>
      <c r="G60" s="9"/>
      <c r="H60" s="73">
        <f t="shared" si="8"/>
        <v>0</v>
      </c>
      <c r="I60" s="45" t="e">
        <f t="shared" si="9"/>
        <v>#DIV/0!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 t="e">
        <f t="shared" si="9"/>
        <v>#DIV/0!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 t="e">
        <f t="shared" si="9"/>
        <v>#DIV/0!</v>
      </c>
    </row>
    <row r="63" spans="1:9" ht="15" outlineLevel="1">
      <c r="A63" s="68"/>
      <c r="B63" s="34" t="s">
        <v>62</v>
      </c>
      <c r="C63" s="9"/>
      <c r="D63" s="9"/>
      <c r="E63" s="9"/>
      <c r="F63" s="9"/>
      <c r="G63" s="9"/>
      <c r="H63" s="73">
        <f t="shared" si="8"/>
        <v>0</v>
      </c>
      <c r="I63" s="45" t="e">
        <f t="shared" si="9"/>
        <v>#DIV/0!</v>
      </c>
    </row>
    <row r="64" spans="1:9" ht="15">
      <c r="A64" s="68"/>
      <c r="B64" s="34" t="s">
        <v>60</v>
      </c>
      <c r="C64" s="9"/>
      <c r="D64" s="9"/>
      <c r="E64" s="9"/>
      <c r="F64" s="9"/>
      <c r="G64" s="9"/>
      <c r="H64" s="73">
        <f t="shared" si="8"/>
        <v>0</v>
      </c>
      <c r="I64" s="45" t="e">
        <f t="shared" si="9"/>
        <v>#DIV/0!</v>
      </c>
    </row>
    <row r="65" spans="1:29" s="1" customFormat="1" ht="15">
      <c r="A65" s="81"/>
      <c r="B65" s="38" t="s">
        <v>63</v>
      </c>
      <c r="C65" s="9"/>
      <c r="D65" s="9"/>
      <c r="E65" s="9"/>
      <c r="F65" s="9"/>
      <c r="G65" s="9"/>
      <c r="H65" s="73">
        <f t="shared" si="8"/>
        <v>0</v>
      </c>
      <c r="I65" s="45" t="e">
        <f t="shared" si="9"/>
        <v>#DIV/0!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87</v>
      </c>
      <c r="C66" s="64">
        <f>SUM(C54:C65)</f>
        <v>0</v>
      </c>
      <c r="D66" s="64">
        <f>SUM(D54:D65)</f>
        <v>0</v>
      </c>
      <c r="E66" s="64">
        <f>SUM(E54:E65)</f>
        <v>0</v>
      </c>
      <c r="F66" s="64">
        <f>SUM(F54:F65)</f>
        <v>0</v>
      </c>
      <c r="G66" s="64">
        <f>SUM(G54:G65)</f>
        <v>0</v>
      </c>
      <c r="H66" s="74">
        <f t="shared" si="8"/>
        <v>0</v>
      </c>
      <c r="I66" s="45" t="e">
        <f t="shared" si="9"/>
        <v>#DIV/0!</v>
      </c>
    </row>
    <row r="67" ht="14.25" outlineLevel="1" thickBot="1" thickTop="1"/>
    <row r="68" spans="1:9" ht="15.75" outlineLevel="1">
      <c r="A68" s="181" t="s">
        <v>90</v>
      </c>
      <c r="B68" s="182"/>
      <c r="C68" s="55" t="s">
        <v>94</v>
      </c>
      <c r="D68" s="55" t="s">
        <v>100</v>
      </c>
      <c r="E68" s="55" t="s">
        <v>95</v>
      </c>
      <c r="F68" s="55" t="s">
        <v>96</v>
      </c>
      <c r="G68" s="55" t="s">
        <v>97</v>
      </c>
      <c r="H68" s="55" t="s">
        <v>87</v>
      </c>
      <c r="I68" s="56" t="s">
        <v>102</v>
      </c>
    </row>
    <row r="69" spans="1:9" ht="15" outlineLevel="1">
      <c r="A69" s="68"/>
      <c r="B69" s="33" t="s">
        <v>91</v>
      </c>
      <c r="C69" s="31"/>
      <c r="D69" s="31"/>
      <c r="E69" s="31"/>
      <c r="F69" s="31"/>
      <c r="G69" s="31"/>
      <c r="H69" s="72">
        <f>SUM(C69:G69)</f>
        <v>0</v>
      </c>
      <c r="I69" s="45" t="e">
        <f>H69/H$78</f>
        <v>#DIV/0!</v>
      </c>
    </row>
    <row r="70" spans="1:9" ht="15" outlineLevel="1">
      <c r="A70" s="68"/>
      <c r="B70" s="34" t="s">
        <v>23</v>
      </c>
      <c r="C70" s="9"/>
      <c r="D70" s="9"/>
      <c r="E70" s="9"/>
      <c r="F70" s="9"/>
      <c r="G70" s="9"/>
      <c r="H70" s="72">
        <f aca="true" t="shared" si="10" ref="H70:H77">SUM(C70:G70)</f>
        <v>0</v>
      </c>
      <c r="I70" s="45" t="e">
        <f>H70/H$78</f>
        <v>#DIV/0!</v>
      </c>
    </row>
    <row r="71" spans="1:9" ht="15" outlineLevel="1">
      <c r="A71" s="68"/>
      <c r="B71" s="34" t="s">
        <v>93</v>
      </c>
      <c r="C71" s="9"/>
      <c r="D71" s="9"/>
      <c r="E71" s="9"/>
      <c r="F71" s="9"/>
      <c r="G71" s="9"/>
      <c r="H71" s="72">
        <f t="shared" si="10"/>
        <v>0</v>
      </c>
      <c r="I71" s="45" t="e">
        <f>H71/H$78</f>
        <v>#DIV/0!</v>
      </c>
    </row>
    <row r="72" spans="1:9" ht="15" outlineLevel="1">
      <c r="A72" s="68"/>
      <c r="B72" s="34" t="s">
        <v>24</v>
      </c>
      <c r="C72" s="9"/>
      <c r="D72" s="9"/>
      <c r="E72" s="9"/>
      <c r="F72" s="9"/>
      <c r="G72" s="9"/>
      <c r="H72" s="72">
        <f t="shared" si="10"/>
        <v>0</v>
      </c>
      <c r="I72" s="45" t="e">
        <f aca="true" t="shared" si="11" ref="I72:I78">H72/H$78</f>
        <v>#DIV/0!</v>
      </c>
    </row>
    <row r="73" spans="1:9" ht="15" outlineLevel="1">
      <c r="A73" s="68"/>
      <c r="B73" s="34" t="s">
        <v>25</v>
      </c>
      <c r="C73" s="9"/>
      <c r="D73" s="9"/>
      <c r="E73" s="9"/>
      <c r="F73" s="9"/>
      <c r="G73" s="9"/>
      <c r="H73" s="72">
        <f>SUM(C73:G73)</f>
        <v>0</v>
      </c>
      <c r="I73" s="45" t="e">
        <f t="shared" si="11"/>
        <v>#DIV/0!</v>
      </c>
    </row>
    <row r="74" spans="1:9" ht="15" outlineLevel="1">
      <c r="A74" s="68"/>
      <c r="B74" s="34" t="s">
        <v>26</v>
      </c>
      <c r="C74" s="9"/>
      <c r="D74" s="9"/>
      <c r="E74" s="9"/>
      <c r="F74" s="9"/>
      <c r="G74" s="9"/>
      <c r="H74" s="72">
        <f t="shared" si="10"/>
        <v>0</v>
      </c>
      <c r="I74" s="45" t="e">
        <f t="shared" si="11"/>
        <v>#DIV/0!</v>
      </c>
    </row>
    <row r="75" spans="1:9" ht="15" outlineLevel="1">
      <c r="A75" s="68"/>
      <c r="B75" s="34" t="s">
        <v>27</v>
      </c>
      <c r="C75" s="9"/>
      <c r="D75" s="9"/>
      <c r="E75" s="9"/>
      <c r="F75" s="9"/>
      <c r="G75" s="9"/>
      <c r="H75" s="72">
        <f t="shared" si="10"/>
        <v>0</v>
      </c>
      <c r="I75" s="45" t="e">
        <f t="shared" si="11"/>
        <v>#DIV/0!</v>
      </c>
    </row>
    <row r="76" spans="1:9" ht="15">
      <c r="A76" s="68"/>
      <c r="B76" s="34" t="s">
        <v>64</v>
      </c>
      <c r="C76" s="9"/>
      <c r="D76" s="9"/>
      <c r="E76" s="9"/>
      <c r="F76" s="9"/>
      <c r="G76" s="9"/>
      <c r="H76" s="72">
        <f>SUM(C76:G76)</f>
        <v>0</v>
      </c>
      <c r="I76" s="45" t="e">
        <f t="shared" si="11"/>
        <v>#DIV/0!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/>
      <c r="H77" s="72">
        <f t="shared" si="10"/>
        <v>0</v>
      </c>
      <c r="I77" s="45" t="e">
        <f t="shared" si="11"/>
        <v>#DIV/0!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87</v>
      </c>
      <c r="C78" s="64">
        <f>SUM(C69:C77)</f>
        <v>0</v>
      </c>
      <c r="D78" s="64">
        <f>SUM(D69:D77)</f>
        <v>0</v>
      </c>
      <c r="E78" s="64">
        <f>SUM(E69:E77)</f>
        <v>0</v>
      </c>
      <c r="F78" s="64">
        <f>SUM(F69:F77)</f>
        <v>0</v>
      </c>
      <c r="G78" s="64">
        <f>SUM(G69:G77)</f>
        <v>0</v>
      </c>
      <c r="H78" s="74">
        <f>SUM(C78:G78)</f>
        <v>0</v>
      </c>
      <c r="I78" s="45" t="e">
        <f t="shared" si="11"/>
        <v>#DIV/0!</v>
      </c>
    </row>
    <row r="79" ht="14.25" outlineLevel="1" thickBot="1" thickTop="1">
      <c r="I79" s="46"/>
    </row>
    <row r="80" spans="1:9" ht="15.75" outlineLevel="1">
      <c r="A80" s="181" t="s">
        <v>28</v>
      </c>
      <c r="B80" s="182"/>
      <c r="C80" s="55" t="s">
        <v>94</v>
      </c>
      <c r="D80" s="55" t="s">
        <v>100</v>
      </c>
      <c r="E80" s="55" t="s">
        <v>95</v>
      </c>
      <c r="F80" s="55" t="s">
        <v>96</v>
      </c>
      <c r="G80" s="55" t="s">
        <v>97</v>
      </c>
      <c r="H80" s="55" t="s">
        <v>87</v>
      </c>
      <c r="I80" s="56" t="s">
        <v>102</v>
      </c>
    </row>
    <row r="81" spans="1:9" ht="15" outlineLevel="1">
      <c r="A81" s="68"/>
      <c r="B81" s="33" t="s">
        <v>29</v>
      </c>
      <c r="C81" s="31"/>
      <c r="D81" s="31"/>
      <c r="E81" s="31"/>
      <c r="F81" s="31"/>
      <c r="G81" s="31"/>
      <c r="H81" s="72">
        <f>SUM(C81:F81)</f>
        <v>0</v>
      </c>
      <c r="I81" s="45" t="e">
        <f>H81/H$89</f>
        <v>#DIV/0!</v>
      </c>
    </row>
    <row r="82" spans="1:9" ht="15" outlineLevel="1">
      <c r="A82" s="68"/>
      <c r="B82" s="34" t="s">
        <v>70</v>
      </c>
      <c r="C82" s="9"/>
      <c r="D82" s="9"/>
      <c r="E82" s="9"/>
      <c r="F82" s="9"/>
      <c r="G82" s="9"/>
      <c r="H82" s="72">
        <f aca="true" t="shared" si="12" ref="H82:H87">SUM(C82:F82)</f>
        <v>0</v>
      </c>
      <c r="I82" s="45" t="e">
        <f aca="true" t="shared" si="13" ref="I82:I89">H82/H$89</f>
        <v>#DIV/0!</v>
      </c>
    </row>
    <row r="83" spans="1:9" ht="15" outlineLevel="1">
      <c r="A83" s="68"/>
      <c r="B83" s="38" t="s">
        <v>65</v>
      </c>
      <c r="C83" s="9"/>
      <c r="D83" s="9"/>
      <c r="E83" s="9"/>
      <c r="F83" s="9"/>
      <c r="G83" s="9"/>
      <c r="H83" s="72">
        <f t="shared" si="12"/>
        <v>0</v>
      </c>
      <c r="I83" s="45" t="e">
        <f t="shared" si="13"/>
        <v>#DIV/0!</v>
      </c>
    </row>
    <row r="84" spans="1:14" ht="15" outlineLevel="1">
      <c r="A84" s="68"/>
      <c r="B84" s="34" t="s">
        <v>30</v>
      </c>
      <c r="C84" s="9"/>
      <c r="D84" s="9"/>
      <c r="E84" s="9"/>
      <c r="F84" s="9"/>
      <c r="G84" s="9"/>
      <c r="H84" s="72">
        <f t="shared" si="12"/>
        <v>0</v>
      </c>
      <c r="I84" s="45" t="e">
        <f t="shared" si="13"/>
        <v>#DIV/0!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 t="e">
        <f t="shared" si="13"/>
        <v>#DIV/0!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 t="e">
        <f t="shared" si="13"/>
        <v>#DIV/0!</v>
      </c>
    </row>
    <row r="87" spans="1:9" ht="15">
      <c r="A87" s="68"/>
      <c r="B87" s="34" t="s">
        <v>66</v>
      </c>
      <c r="C87" s="9"/>
      <c r="D87" s="9"/>
      <c r="E87" s="9"/>
      <c r="F87" s="9"/>
      <c r="G87" s="9"/>
      <c r="H87" s="72">
        <f t="shared" si="12"/>
        <v>0</v>
      </c>
      <c r="I87" s="45" t="e">
        <f t="shared" si="13"/>
        <v>#DIV/0!</v>
      </c>
    </row>
    <row r="88" spans="1:9" ht="30" outlineLevel="1">
      <c r="A88" s="68"/>
      <c r="B88" s="39" t="s">
        <v>67</v>
      </c>
      <c r="C88" s="23"/>
      <c r="D88" s="23"/>
      <c r="E88" s="23"/>
      <c r="F88" s="23"/>
      <c r="G88" s="23"/>
      <c r="H88" s="75"/>
      <c r="I88" s="45" t="e">
        <f>H88/H$89</f>
        <v>#DIV/0!</v>
      </c>
    </row>
    <row r="89" spans="1:9" ht="16.5" outlineLevel="1" thickBot="1">
      <c r="A89" s="63"/>
      <c r="B89" s="64" t="s">
        <v>87</v>
      </c>
      <c r="C89" s="64">
        <f>SUM(C81:C88)</f>
        <v>0</v>
      </c>
      <c r="D89" s="64">
        <f>SUM(D81:D88)</f>
        <v>0</v>
      </c>
      <c r="E89" s="64">
        <f>SUM(E81:E88)</f>
        <v>0</v>
      </c>
      <c r="F89" s="64">
        <f>SUM(F81:F88)</f>
        <v>0</v>
      </c>
      <c r="G89" s="64">
        <f>SUM(G81:G88)</f>
        <v>0</v>
      </c>
      <c r="H89" s="74">
        <f>SUM(C89:G89)</f>
        <v>0</v>
      </c>
      <c r="I89" s="45" t="e">
        <f t="shared" si="13"/>
        <v>#DIV/0!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9" t="s">
        <v>73</v>
      </c>
      <c r="B91" s="180"/>
      <c r="C91" s="55" t="s">
        <v>94</v>
      </c>
      <c r="D91" s="55" t="s">
        <v>100</v>
      </c>
      <c r="E91" s="55" t="s">
        <v>95</v>
      </c>
      <c r="F91" s="55" t="s">
        <v>96</v>
      </c>
      <c r="G91" s="55" t="s">
        <v>97</v>
      </c>
      <c r="H91" s="55" t="s">
        <v>87</v>
      </c>
      <c r="I91" s="56" t="s">
        <v>102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75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 t="e">
        <f aca="true" t="shared" si="15" ref="I92:I97">H92/H$97</f>
        <v>#DIV/0!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76</v>
      </c>
      <c r="C93" s="9"/>
      <c r="D93" s="9"/>
      <c r="E93" s="9"/>
      <c r="F93" s="9"/>
      <c r="G93" s="9"/>
      <c r="H93" s="73">
        <f t="shared" si="14"/>
        <v>0</v>
      </c>
      <c r="I93" s="45" t="e">
        <f t="shared" si="15"/>
        <v>#DIV/0!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77</v>
      </c>
      <c r="C94" s="9"/>
      <c r="D94" s="9"/>
      <c r="E94" s="9"/>
      <c r="F94" s="9"/>
      <c r="G94" s="9"/>
      <c r="H94" s="73">
        <f t="shared" si="14"/>
        <v>0</v>
      </c>
      <c r="I94" s="45" t="e">
        <f t="shared" si="15"/>
        <v>#DIV/0!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74</v>
      </c>
      <c r="C95" s="9"/>
      <c r="D95" s="9"/>
      <c r="E95" s="9"/>
      <c r="F95" s="9"/>
      <c r="G95" s="9"/>
      <c r="H95" s="73">
        <f t="shared" si="14"/>
        <v>0</v>
      </c>
      <c r="I95" s="45" t="e">
        <f t="shared" si="15"/>
        <v>#DIV/0!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 t="e">
        <f t="shared" si="15"/>
        <v>#DIV/0!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87</v>
      </c>
      <c r="C97" s="64">
        <f>SUM(C92:C96)</f>
        <v>0</v>
      </c>
      <c r="D97" s="64">
        <f>SUM(D92:D96)</f>
        <v>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0</v>
      </c>
      <c r="I97" s="45" t="e">
        <f t="shared" si="15"/>
        <v>#DIV/0!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9" t="s">
        <v>34</v>
      </c>
      <c r="B99" s="180"/>
      <c r="C99" s="55" t="s">
        <v>94</v>
      </c>
      <c r="D99" s="55" t="s">
        <v>100</v>
      </c>
      <c r="E99" s="55" t="s">
        <v>95</v>
      </c>
      <c r="F99" s="55" t="s">
        <v>96</v>
      </c>
      <c r="G99" s="55" t="s">
        <v>97</v>
      </c>
      <c r="H99" s="55" t="s">
        <v>87</v>
      </c>
      <c r="I99" s="56" t="s">
        <v>102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 t="e">
        <f>H100/H$110</f>
        <v>#DIV/0!</v>
      </c>
    </row>
    <row r="101" spans="1:9" ht="15" outlineLevel="1">
      <c r="A101" s="68"/>
      <c r="B101" s="34" t="s">
        <v>79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 t="e">
        <f aca="true" t="shared" si="17" ref="I101:I110">H101/H$110</f>
        <v>#DIV/0!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 t="e">
        <f t="shared" si="17"/>
        <v>#DIV/0!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 t="e">
        <f t="shared" si="17"/>
        <v>#DIV/0!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 t="e">
        <f t="shared" si="17"/>
        <v>#DIV/0!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 t="e">
        <f t="shared" si="17"/>
        <v>#DIV/0!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 t="e">
        <f t="shared" si="17"/>
        <v>#DIV/0!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 t="e">
        <f t="shared" si="17"/>
        <v>#DIV/0!</v>
      </c>
    </row>
    <row r="108" spans="1:9" ht="15" outlineLevel="1">
      <c r="A108" s="68"/>
      <c r="B108" s="34" t="s">
        <v>80</v>
      </c>
      <c r="C108" s="9"/>
      <c r="D108" s="9"/>
      <c r="E108" s="9"/>
      <c r="F108" s="9"/>
      <c r="G108" s="9"/>
      <c r="H108" s="73">
        <f t="shared" si="16"/>
        <v>0</v>
      </c>
      <c r="I108" s="45" t="e">
        <f t="shared" si="17"/>
        <v>#DIV/0!</v>
      </c>
    </row>
    <row r="109" spans="1:9" ht="15" outlineLevel="1">
      <c r="A109" s="68"/>
      <c r="B109" s="36" t="s">
        <v>81</v>
      </c>
      <c r="C109" s="23"/>
      <c r="D109" s="23"/>
      <c r="E109" s="23"/>
      <c r="F109" s="23"/>
      <c r="G109" s="23"/>
      <c r="H109" s="76">
        <f t="shared" si="16"/>
        <v>0</v>
      </c>
      <c r="I109" s="45" t="e">
        <f t="shared" si="17"/>
        <v>#DIV/0!</v>
      </c>
    </row>
    <row r="110" spans="1:9" ht="16.5" outlineLevel="1" thickBot="1">
      <c r="A110" s="63"/>
      <c r="B110" s="64" t="s">
        <v>87</v>
      </c>
      <c r="C110" s="64">
        <f>SUM(C100:C109)</f>
        <v>0</v>
      </c>
      <c r="D110" s="64">
        <f>SUM(D100:D109)</f>
        <v>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0</v>
      </c>
      <c r="I110" s="45" t="e">
        <f t="shared" si="17"/>
        <v>#DIV/0!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9" t="s">
        <v>88</v>
      </c>
      <c r="B112" s="180"/>
      <c r="C112" s="55" t="s">
        <v>94</v>
      </c>
      <c r="D112" s="55" t="s">
        <v>100</v>
      </c>
      <c r="E112" s="55" t="s">
        <v>95</v>
      </c>
      <c r="F112" s="55" t="s">
        <v>96</v>
      </c>
      <c r="G112" s="55" t="s">
        <v>97</v>
      </c>
      <c r="H112" s="55" t="s">
        <v>87</v>
      </c>
      <c r="I112" s="56" t="s">
        <v>102</v>
      </c>
    </row>
    <row r="113" spans="1:9" ht="15" outlineLevel="1">
      <c r="A113" s="82"/>
      <c r="B113" s="33" t="s">
        <v>84</v>
      </c>
      <c r="C113" s="15"/>
      <c r="D113" s="15"/>
      <c r="E113" s="15"/>
      <c r="F113" s="15"/>
      <c r="G113" s="15"/>
      <c r="H113" s="77">
        <f aca="true" t="shared" si="18" ref="H113:H118">SUM(C113:F113)</f>
        <v>0</v>
      </c>
      <c r="I113" s="45" t="e">
        <f>H113/H$119</f>
        <v>#DIV/0!</v>
      </c>
    </row>
    <row r="114" spans="1:9" ht="15" outlineLevel="1">
      <c r="A114" s="68"/>
      <c r="B114" s="34" t="s">
        <v>82</v>
      </c>
      <c r="C114" s="15"/>
      <c r="D114" s="15"/>
      <c r="E114" s="15"/>
      <c r="F114" s="15"/>
      <c r="G114" s="15"/>
      <c r="H114" s="77">
        <f t="shared" si="18"/>
        <v>0</v>
      </c>
      <c r="I114" s="45" t="e">
        <f aca="true" t="shared" si="19" ref="I114:I119">H114/H$119</f>
        <v>#DIV/0!</v>
      </c>
    </row>
    <row r="115" spans="1:9" ht="15">
      <c r="A115" s="68"/>
      <c r="B115" s="34" t="s">
        <v>83</v>
      </c>
      <c r="C115" s="15"/>
      <c r="D115" s="15"/>
      <c r="E115" s="15"/>
      <c r="F115" s="15"/>
      <c r="G115" s="15"/>
      <c r="H115" s="77">
        <f t="shared" si="18"/>
        <v>0</v>
      </c>
      <c r="I115" s="45" t="e">
        <f t="shared" si="19"/>
        <v>#DIV/0!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 t="e">
        <f t="shared" si="19"/>
        <v>#DIV/0!</v>
      </c>
    </row>
    <row r="117" spans="1:9" ht="15">
      <c r="A117" s="68"/>
      <c r="B117" s="34" t="s">
        <v>85</v>
      </c>
      <c r="C117" s="15"/>
      <c r="D117" s="15"/>
      <c r="E117" s="15"/>
      <c r="F117" s="15"/>
      <c r="G117" s="15"/>
      <c r="H117" s="77">
        <f t="shared" si="18"/>
        <v>0</v>
      </c>
      <c r="I117" s="45" t="e">
        <f t="shared" si="19"/>
        <v>#DIV/0!</v>
      </c>
    </row>
    <row r="118" spans="1:9" ht="15">
      <c r="A118" s="68"/>
      <c r="B118" s="34" t="s">
        <v>86</v>
      </c>
      <c r="C118" s="15"/>
      <c r="D118" s="15"/>
      <c r="E118" s="15"/>
      <c r="F118" s="15"/>
      <c r="G118" s="15"/>
      <c r="H118" s="77">
        <f t="shared" si="18"/>
        <v>0</v>
      </c>
      <c r="I118" s="45" t="e">
        <f t="shared" si="19"/>
        <v>#DIV/0!</v>
      </c>
    </row>
    <row r="119" spans="1:9" ht="16.5" thickBot="1">
      <c r="A119" s="63"/>
      <c r="B119" s="79" t="s">
        <v>87</v>
      </c>
      <c r="C119" s="80">
        <f>SUM(C113:C118)</f>
        <v>0</v>
      </c>
      <c r="D119" s="80">
        <f>SUM(D113:D118)</f>
        <v>0</v>
      </c>
      <c r="E119" s="80">
        <f>SUM(E113:E118)</f>
        <v>0</v>
      </c>
      <c r="F119" s="80">
        <f>SUM(F113:F118)</f>
        <v>0</v>
      </c>
      <c r="G119" s="80">
        <f>SUM(G113:G118)</f>
        <v>0</v>
      </c>
      <c r="H119" s="78">
        <f>SUM(C119:G119)</f>
        <v>0</v>
      </c>
      <c r="I119" s="45" t="e">
        <f t="shared" si="19"/>
        <v>#DIV/0!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68" t="s">
        <v>18</v>
      </c>
      <c r="B123" s="169"/>
      <c r="C123" s="102">
        <f>E13</f>
        <v>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0" t="s">
        <v>20</v>
      </c>
      <c r="B124" s="171"/>
      <c r="C124" s="105">
        <f>SUM(H24,H40,H51,H66,H78,H89,H97,H110,H119)</f>
        <v>0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2" t="s">
        <v>22</v>
      </c>
      <c r="B125" s="173"/>
      <c r="C125" s="103">
        <f>C123-C124</f>
        <v>0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4" t="s">
        <v>125</v>
      </c>
      <c r="B126" s="175"/>
      <c r="C126" s="104">
        <f>C125+Julho!C126</f>
        <v>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0</v>
      </c>
    </row>
    <row r="131" spans="2:3" ht="15.75">
      <c r="B131" s="112" t="s">
        <v>78</v>
      </c>
      <c r="C131" s="118">
        <f>H24</f>
        <v>0</v>
      </c>
    </row>
    <row r="132" spans="2:3" ht="15.75">
      <c r="B132" s="112" t="s">
        <v>5</v>
      </c>
      <c r="C132" s="118">
        <f>H40</f>
        <v>0</v>
      </c>
    </row>
    <row r="133" spans="2:3" ht="15.75">
      <c r="B133" s="112" t="s">
        <v>10</v>
      </c>
      <c r="C133" s="118">
        <f>H51</f>
        <v>0</v>
      </c>
    </row>
    <row r="134" spans="2:3" ht="15.75">
      <c r="B134" s="112" t="s">
        <v>89</v>
      </c>
      <c r="C134" s="118">
        <f>H66</f>
        <v>0</v>
      </c>
    </row>
    <row r="135" spans="2:3" ht="15.75">
      <c r="B135" s="112" t="s">
        <v>90</v>
      </c>
      <c r="C135" s="118">
        <f>H78</f>
        <v>0</v>
      </c>
    </row>
    <row r="136" spans="2:3" ht="15.75">
      <c r="B136" s="112" t="s">
        <v>28</v>
      </c>
      <c r="C136" s="118">
        <f>H89</f>
        <v>0</v>
      </c>
    </row>
    <row r="137" spans="2:16" ht="15.75">
      <c r="B137" s="112" t="s">
        <v>73</v>
      </c>
      <c r="C137" s="118">
        <f>H97</f>
        <v>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88</v>
      </c>
      <c r="C139" s="114">
        <f>H119</f>
        <v>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  <mergeCell ref="C1:I4"/>
    <mergeCell ref="A4:B4"/>
    <mergeCell ref="A6:B6"/>
    <mergeCell ref="A15:B15"/>
    <mergeCell ref="A26:B26"/>
    <mergeCell ref="A42:B4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Rodrigo Costa Fontes (EXT)</cp:lastModifiedBy>
  <cp:lastPrinted>2004-12-20T15:12:41Z</cp:lastPrinted>
  <dcterms:created xsi:type="dcterms:W3CDTF">1997-01-04T17:06:19Z</dcterms:created>
  <dcterms:modified xsi:type="dcterms:W3CDTF">2019-07-12T18:04:04Z</dcterms:modified>
  <cp:category/>
  <cp:version/>
  <cp:contentType/>
  <cp:contentStatus/>
</cp:coreProperties>
</file>